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!2022年招生\2022招生宣传\走进青职\"/>
    </mc:Choice>
  </mc:AlternateContent>
  <bookViews>
    <workbookView xWindow="0" yWindow="0" windowWidth="24000" windowHeight="975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65" i="3" l="1"/>
  <c r="O16" i="2" l="1"/>
  <c r="N16" i="2" s="1"/>
  <c r="N69" i="2" s="1"/>
  <c r="R16" i="2"/>
  <c r="R69" i="2" s="1"/>
  <c r="T16" i="2"/>
  <c r="X16" i="2"/>
  <c r="AD16" i="2"/>
  <c r="AE16" i="2"/>
  <c r="AH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L31" i="2" s="1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64" i="2"/>
  <c r="Q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G69" i="2"/>
  <c r="AH69" i="2"/>
  <c r="AL16" i="2"/>
  <c r="AI69" i="2"/>
  <c r="AJ69" i="2"/>
  <c r="AK69" i="2"/>
  <c r="AL69" i="2"/>
  <c r="AM69" i="2"/>
  <c r="AN69" i="2"/>
  <c r="AO69" i="2"/>
  <c r="AP69" i="2"/>
  <c r="AQ69" i="2"/>
  <c r="AR69" i="2"/>
  <c r="M69" i="2"/>
  <c r="K69" i="2"/>
  <c r="I69" i="2"/>
  <c r="F69" i="2"/>
  <c r="L68" i="2"/>
  <c r="D68" i="2"/>
  <c r="C68" i="2"/>
  <c r="G63" i="2"/>
  <c r="E63" i="2"/>
  <c r="C63" i="2"/>
  <c r="D62" i="2"/>
  <c r="D61" i="2"/>
  <c r="D60" i="2"/>
  <c r="D59" i="2"/>
  <c r="D58" i="2"/>
  <c r="D57" i="2"/>
  <c r="D56" i="2"/>
  <c r="D55" i="2"/>
  <c r="L54" i="2"/>
  <c r="D53" i="2"/>
  <c r="D52" i="2"/>
  <c r="D51" i="2"/>
  <c r="D50" i="2"/>
  <c r="H48" i="2"/>
  <c r="L48" i="2" s="1"/>
  <c r="G40" i="2"/>
  <c r="E40" i="2"/>
  <c r="C40" i="2"/>
  <c r="D39" i="2"/>
  <c r="D38" i="2"/>
  <c r="D37" i="2"/>
  <c r="D36" i="2"/>
  <c r="D33" i="2"/>
  <c r="L23" i="2"/>
  <c r="D22" i="2"/>
  <c r="D21" i="2"/>
  <c r="D20" i="2"/>
  <c r="D19" i="2"/>
  <c r="D18" i="2"/>
  <c r="D17" i="2"/>
  <c r="L16" i="2"/>
  <c r="H16" i="2"/>
  <c r="D15" i="2"/>
  <c r="D14" i="2"/>
  <c r="D13" i="2"/>
  <c r="D12" i="2"/>
  <c r="D11" i="2"/>
  <c r="D10" i="2"/>
  <c r="D9" i="2"/>
  <c r="D8" i="2"/>
  <c r="D5" i="2"/>
  <c r="C17" i="1"/>
  <c r="C18" i="1"/>
  <c r="C19" i="1"/>
  <c r="C20" i="1"/>
  <c r="C21" i="1"/>
  <c r="O69" i="2" l="1"/>
  <c r="D16" i="2"/>
  <c r="C69" i="2"/>
  <c r="E69" i="2"/>
  <c r="H69" i="2"/>
  <c r="L40" i="2"/>
  <c r="L69" i="2" s="1"/>
  <c r="D63" i="2"/>
  <c r="D69" i="2" s="1"/>
  <c r="G69" i="2"/>
  <c r="AG45" i="1" l="1"/>
  <c r="AF45" i="1"/>
  <c r="AE45" i="1"/>
  <c r="AD45" i="1"/>
  <c r="AC45" i="1"/>
  <c r="AB45" i="1"/>
  <c r="Z45" i="1"/>
  <c r="Y45" i="1"/>
  <c r="X45" i="1"/>
  <c r="V45" i="1"/>
  <c r="R45" i="1"/>
  <c r="Q45" i="1"/>
  <c r="P45" i="1"/>
  <c r="O45" i="1"/>
  <c r="N45" i="1"/>
  <c r="L45" i="1"/>
  <c r="K45" i="1"/>
  <c r="J45" i="1"/>
  <c r="H45" i="1"/>
  <c r="F45" i="1"/>
  <c r="C42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16" i="1"/>
  <c r="C15" i="1"/>
  <c r="C14" i="1"/>
  <c r="C13" i="1"/>
  <c r="C12" i="1"/>
  <c r="C11" i="1"/>
  <c r="AA10" i="1"/>
  <c r="AA45" i="1" s="1"/>
  <c r="W10" i="1"/>
  <c r="W45" i="1" s="1"/>
  <c r="T10" i="1"/>
  <c r="T45" i="1" s="1"/>
  <c r="S10" i="1"/>
  <c r="S45" i="1" s="1"/>
  <c r="M10" i="1"/>
  <c r="M45" i="1" s="1"/>
  <c r="I10" i="1"/>
  <c r="I45" i="1" s="1"/>
  <c r="G10" i="1"/>
  <c r="G45" i="1" s="1"/>
  <c r="D10" i="1"/>
  <c r="C10" i="1" l="1"/>
  <c r="C45" i="1" s="1"/>
  <c r="D45" i="1"/>
</calcChain>
</file>

<file path=xl/sharedStrings.xml><?xml version="1.0" encoding="utf-8"?>
<sst xmlns="http://schemas.openxmlformats.org/spreadsheetml/2006/main" count="369" uniqueCount="133">
  <si>
    <t>青岛职业技术学院2022年招生专业计划申报表</t>
  </si>
  <si>
    <t>二级学院名称</t>
  </si>
  <si>
    <t>专业名称</t>
  </si>
  <si>
    <t>总计划</t>
  </si>
  <si>
    <t>山东省计划</t>
  </si>
  <si>
    <t>省外计划</t>
  </si>
  <si>
    <t>小计</t>
  </si>
  <si>
    <t>单独招生</t>
  </si>
  <si>
    <t>综合评价招生</t>
  </si>
  <si>
    <t>春季高考</t>
  </si>
  <si>
    <t>高职专项计划（招收建档立卡贫困生）</t>
  </si>
  <si>
    <t>夏季高考（含艺术类）</t>
  </si>
  <si>
    <t>浙江省</t>
  </si>
  <si>
    <t>四川省（计划协作）</t>
  </si>
  <si>
    <t>内蒙古自治区</t>
  </si>
  <si>
    <t>宁夏（计划协作）</t>
  </si>
  <si>
    <t>吉林省</t>
  </si>
  <si>
    <t>湖北省</t>
  </si>
  <si>
    <t>辽宁省</t>
  </si>
  <si>
    <t>黑龙江省</t>
  </si>
  <si>
    <t>河北省</t>
  </si>
  <si>
    <t>江西省（计划协作）</t>
  </si>
  <si>
    <t>河南省(计划协作）</t>
  </si>
  <si>
    <t>贵州省(计划协作）</t>
  </si>
  <si>
    <t>甘肃省(计划协作）</t>
  </si>
  <si>
    <t>山西省(计划协作）</t>
  </si>
  <si>
    <t>安徽省(计划协作）</t>
  </si>
  <si>
    <t>计划数</t>
  </si>
  <si>
    <t>考生类别</t>
  </si>
  <si>
    <t>计划</t>
  </si>
  <si>
    <t>专业类别</t>
  </si>
  <si>
    <t>夏季高考</t>
  </si>
  <si>
    <t>选考科目</t>
  </si>
  <si>
    <t>文科</t>
  </si>
  <si>
    <t>理科</t>
  </si>
  <si>
    <t>海尔学院(2021年710,2022年800）</t>
  </si>
  <si>
    <t>机械制造及自动化</t>
  </si>
  <si>
    <t xml:space="preserve">机械制造、机电技术
</t>
  </si>
  <si>
    <t>0</t>
  </si>
  <si>
    <t>机电一体化技术</t>
  </si>
  <si>
    <t>不限</t>
  </si>
  <si>
    <t>电气自动化技术</t>
  </si>
  <si>
    <t>工业机器人技术</t>
  </si>
  <si>
    <t>模具设计与制造</t>
  </si>
  <si>
    <t>制冷与空调技术</t>
  </si>
  <si>
    <t>机电一体化技术（高职技师合作培养、在青岛市技师学院就读）</t>
  </si>
  <si>
    <t>机电一体化技术（校企合作，与莱茵科斯特智能科技合作）</t>
  </si>
  <si>
    <t>机电一体化技术（青德学院）</t>
  </si>
  <si>
    <t>电气自动化技术（青德学院）</t>
  </si>
  <si>
    <t>数控技术（青德学院）</t>
  </si>
  <si>
    <t>合计</t>
  </si>
  <si>
    <t>信息学院(2021年645,2022年645）</t>
  </si>
  <si>
    <t>物联网应用技术</t>
  </si>
  <si>
    <t>软件技术</t>
  </si>
  <si>
    <t>大数据技术</t>
  </si>
  <si>
    <t>人工智能技术应用（校企合作，与北京学佳澳软件科技发展有限公司、上海商汤智能科技有限公司合作）</t>
  </si>
  <si>
    <t>工业互联网技术</t>
  </si>
  <si>
    <t>云计算技术应用</t>
  </si>
  <si>
    <t>433</t>
  </si>
  <si>
    <t>生物与化工学院(2021年545,2022年545）</t>
  </si>
  <si>
    <t>应用化工技术</t>
  </si>
  <si>
    <t>化工技术</t>
  </si>
  <si>
    <t>应用化工技术（衔接青岛农大）</t>
  </si>
  <si>
    <t>海洋化工技术</t>
  </si>
  <si>
    <t>生物制药技术</t>
  </si>
  <si>
    <t>分析检验技术</t>
  </si>
  <si>
    <t>环境监测技术</t>
  </si>
  <si>
    <t>健康管理（校企合作，与青岛明月海藻集团有限公司合作）</t>
  </si>
  <si>
    <t>旅游学院(2021年710,2022年710）</t>
  </si>
  <si>
    <t>旅游管理</t>
  </si>
  <si>
    <t>76</t>
  </si>
  <si>
    <t>旅游管理（衔接泰山学院）</t>
  </si>
  <si>
    <t>酒店管理与数字化运营</t>
  </si>
  <si>
    <t>168</t>
  </si>
  <si>
    <t>休闲服务与管理</t>
  </si>
  <si>
    <t>75</t>
  </si>
  <si>
    <t>商务日语</t>
  </si>
  <si>
    <t>应用韩语</t>
  </si>
  <si>
    <t>茶艺与茶文化</t>
  </si>
  <si>
    <t>现代农艺</t>
  </si>
  <si>
    <t>旅游管理（新西兰合作办学）</t>
  </si>
  <si>
    <t>271</t>
  </si>
  <si>
    <t>45</t>
  </si>
  <si>
    <t>16</t>
  </si>
  <si>
    <t>商学院(2021年650,2022年650）</t>
  </si>
  <si>
    <t>电子商务</t>
  </si>
  <si>
    <t>市场营销</t>
  </si>
  <si>
    <t>市场营销（校企合作，与山东开创信息有限公司合作）</t>
  </si>
  <si>
    <t>大数据与会计</t>
  </si>
  <si>
    <t>财税</t>
  </si>
  <si>
    <t>现代物流管理</t>
  </si>
  <si>
    <t>传播与策划</t>
  </si>
  <si>
    <t>财富管理</t>
  </si>
  <si>
    <t>教育学院(2021年470,2022年470）</t>
  </si>
  <si>
    <t>学前教育</t>
  </si>
  <si>
    <t>150</t>
  </si>
  <si>
    <t>学前教育（校企合作,与卓越云师教育技术有限公司合作）</t>
  </si>
  <si>
    <t>婴幼儿托育服务与管理</t>
  </si>
  <si>
    <t>音乐教育</t>
  </si>
  <si>
    <t>人力资源管理</t>
  </si>
  <si>
    <t>265</t>
  </si>
  <si>
    <t>艺术学院(2021年630,2022年670）</t>
  </si>
  <si>
    <t>服装与服饰设计</t>
  </si>
  <si>
    <t>服装工程，服装展演</t>
  </si>
  <si>
    <t>服装工程、服装展演</t>
  </si>
  <si>
    <t>环境艺术设计</t>
  </si>
  <si>
    <t>艺术设计</t>
  </si>
  <si>
    <t>动漫制作技术（校企合作，与青岛海发文化科技有限公司）</t>
  </si>
  <si>
    <t>数字媒体</t>
  </si>
  <si>
    <t>影视多媒体技术（校企合作，与海发文化科技合作</t>
  </si>
  <si>
    <t>产品艺术设计（校企合作，与无限三维（青岛）打印技术产业研究院有限公司合作）</t>
  </si>
  <si>
    <t>空中乘务(校企合作，与空港善瑞航空技术服务有限公司合作）</t>
  </si>
  <si>
    <t>酒店管理，旅游管理</t>
  </si>
  <si>
    <t>人物形象设计（校企合作，与青岛意尚海发教育服务有限公司合作）</t>
  </si>
  <si>
    <t>体育健康学院(2021年80,2022年140）</t>
  </si>
  <si>
    <t>健身指导与管理</t>
  </si>
  <si>
    <t>11</t>
  </si>
  <si>
    <t>健身指导与管理（校企合作，与青岛英派斯健康管理有限公司合作）</t>
  </si>
  <si>
    <t>70</t>
  </si>
  <si>
    <t>体育运营与管理（校企合作，与山东泰山体育器材有限公司合作）</t>
  </si>
  <si>
    <t>体育保健康复（校企合作，与青岛大手新华锦康复有限公司合作）</t>
  </si>
  <si>
    <t>总计</t>
  </si>
  <si>
    <t>按照我省“国家支援中西部地区招生协作计划”工作要求，山西、安徽、甘肃、贵州、四川、河南、宁夏、江西等8个“协作计划输入省”的招生计划不得少于2021年。</t>
  </si>
  <si>
    <t>信息学院</t>
    <phoneticPr fontId="12" type="noConversion"/>
  </si>
  <si>
    <t>海尔学院</t>
    <phoneticPr fontId="12" type="noConversion"/>
  </si>
  <si>
    <t>生物与化工学院</t>
    <phoneticPr fontId="12" type="noConversion"/>
  </si>
  <si>
    <t>旅游学院</t>
    <phoneticPr fontId="12" type="noConversion"/>
  </si>
  <si>
    <t>商学院</t>
    <phoneticPr fontId="12" type="noConversion"/>
  </si>
  <si>
    <t>教育学院</t>
    <phoneticPr fontId="12" type="noConversion"/>
  </si>
  <si>
    <t>艺术学院</t>
    <phoneticPr fontId="12" type="noConversion"/>
  </si>
  <si>
    <t>体育健康学院</t>
    <phoneticPr fontId="12" type="noConversion"/>
  </si>
  <si>
    <t>合计</t>
    <phoneticPr fontId="12" type="noConversion"/>
  </si>
  <si>
    <t>2022年省外分专业招生计划表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</si>
</sst>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>
    <font>
      <sz val="11"/>
      <color theme="1"/>
      <name val="宋体"/>
      <charset val="134"/>
      <scheme val="minor"/>
    </font>
    <font>
      <sz val="20"/>
      <name val="SimSun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9"/>
      <name val="SimSun"/>
      <charset val="134"/>
    </font>
    <font>
      <sz val="10"/>
      <name val="微软雅黑"/>
      <family val="2"/>
      <charset val="134"/>
    </font>
    <font>
      <sz val="9"/>
      <color rgb="FF000000"/>
      <name val="宋体"/>
      <family val="3"/>
      <charset val="134"/>
    </font>
    <font>
      <sz val="9"/>
      <color rgb="FFFF0000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黑体"/>
      <family val="3"/>
      <charset val="134"/>
    </font>
    <font>
      <sz val="9"/>
      <name val="微软雅黑"/>
      <family val="2"/>
      <charset val="134"/>
    </font>
    <font>
      <sz val="9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left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/>
    <xf numFmtId="49" fontId="3" fillId="0" borderId="16" xfId="0" applyNumberFormat="1" applyFont="1" applyFill="1" applyBorder="1" applyAlignment="1"/>
    <xf numFmtId="49" fontId="3" fillId="0" borderId="3" xfId="0" applyNumberFormat="1" applyFont="1" applyFill="1" applyBorder="1" applyAlignment="1">
      <alignment horizontal="left" vertical="top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176" fontId="3" fillId="0" borderId="3" xfId="0" applyNumberFormat="1" applyFont="1" applyFill="1" applyBorder="1" applyAlignment="1" applyProtection="1">
      <alignment vertical="center" wrapText="1"/>
    </xf>
    <xf numFmtId="176" fontId="9" fillId="0" borderId="13" xfId="0" applyNumberFormat="1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 applyProtection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wrapText="1"/>
    </xf>
    <xf numFmtId="176" fontId="3" fillId="0" borderId="7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vertical="center" wrapText="1"/>
    </xf>
    <xf numFmtId="176" fontId="3" fillId="0" borderId="14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176" fontId="3" fillId="0" borderId="10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vertical="center"/>
    </xf>
    <xf numFmtId="176" fontId="3" fillId="0" borderId="3" xfId="0" applyNumberFormat="1" applyFont="1" applyFill="1" applyBorder="1" applyAlignment="1">
      <alignment horizontal="left"/>
    </xf>
    <xf numFmtId="176" fontId="3" fillId="0" borderId="16" xfId="0" applyNumberFormat="1" applyFont="1" applyFill="1" applyBorder="1" applyAlignment="1"/>
    <xf numFmtId="176" fontId="3" fillId="0" borderId="16" xfId="0" applyNumberFormat="1" applyFont="1" applyFill="1" applyBorder="1" applyAlignment="1">
      <alignment wrapText="1"/>
    </xf>
    <xf numFmtId="176" fontId="3" fillId="2" borderId="16" xfId="0" applyNumberFormat="1" applyFont="1" applyFill="1" applyBorder="1" applyAlignment="1"/>
    <xf numFmtId="176" fontId="0" fillId="0" borderId="0" xfId="0" applyNumberFormat="1">
      <alignment vertical="center"/>
    </xf>
    <xf numFmtId="176" fontId="0" fillId="2" borderId="0" xfId="0" applyNumberFormat="1" applyFill="1">
      <alignment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3" fillId="0" borderId="12" xfId="0" applyNumberFormat="1" applyFont="1" applyFill="1" applyBorder="1" applyAlignment="1" applyProtection="1">
      <alignment horizontal="center" vertical="center" wrapText="1"/>
    </xf>
    <xf numFmtId="49" fontId="3" fillId="0" borderId="18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 applyProtection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176" fontId="3" fillId="2" borderId="3" xfId="0" applyNumberFormat="1" applyFont="1" applyFill="1" applyBorder="1" applyAlignment="1" applyProtection="1">
      <alignment horizontal="center" vertical="center" wrapText="1"/>
    </xf>
    <xf numFmtId="49" fontId="3" fillId="0" borderId="19" xfId="0" applyNumberFormat="1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"/>
  <sheetViews>
    <sheetView tabSelected="1" workbookViewId="0">
      <pane xSplit="2" ySplit="4" topLeftCell="C38" activePane="bottomRight" state="frozen"/>
      <selection pane="topRight" activeCell="C1" sqref="C1"/>
      <selection pane="bottomLeft" activeCell="A5" sqref="A5"/>
      <selection pane="bottomRight" activeCell="AL7" sqref="AL7"/>
    </sheetView>
  </sheetViews>
  <sheetFormatPr defaultColWidth="3.5" defaultRowHeight="13.5"/>
  <cols>
    <col min="1" max="1" width="9" style="58" customWidth="1"/>
    <col min="2" max="2" width="16.625" style="58" customWidth="1"/>
    <col min="3" max="6" width="3.5" style="58" customWidth="1"/>
    <col min="7" max="16384" width="3.5" style="58"/>
  </cols>
  <sheetData>
    <row r="1" spans="1:33" ht="22.5" customHeight="1">
      <c r="A1" s="71" t="s">
        <v>132</v>
      </c>
      <c r="B1" s="72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</row>
    <row r="2" spans="1:33" ht="13.5" customHeight="1">
      <c r="A2" s="64" t="s">
        <v>1</v>
      </c>
      <c r="B2" s="64" t="s">
        <v>2</v>
      </c>
      <c r="C2" s="74" t="s">
        <v>5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</row>
    <row r="3" spans="1:33" ht="33.75" customHeight="1">
      <c r="A3" s="65"/>
      <c r="B3" s="65"/>
      <c r="C3" s="10" t="s">
        <v>131</v>
      </c>
      <c r="D3" s="63" t="s">
        <v>12</v>
      </c>
      <c r="E3" s="63"/>
      <c r="F3" s="63" t="s">
        <v>13</v>
      </c>
      <c r="G3" s="63"/>
      <c r="H3" s="63" t="s">
        <v>14</v>
      </c>
      <c r="I3" s="63"/>
      <c r="J3" s="63" t="s">
        <v>15</v>
      </c>
      <c r="K3" s="63"/>
      <c r="L3" s="63" t="s">
        <v>16</v>
      </c>
      <c r="M3" s="63"/>
      <c r="N3" s="63" t="s">
        <v>17</v>
      </c>
      <c r="O3" s="63"/>
      <c r="P3" s="63" t="s">
        <v>18</v>
      </c>
      <c r="Q3" s="63"/>
      <c r="R3" s="63" t="s">
        <v>19</v>
      </c>
      <c r="S3" s="63"/>
      <c r="T3" s="63" t="s">
        <v>20</v>
      </c>
      <c r="U3" s="63"/>
      <c r="V3" s="63" t="s">
        <v>21</v>
      </c>
      <c r="W3" s="63"/>
      <c r="X3" s="63" t="s">
        <v>22</v>
      </c>
      <c r="Y3" s="63"/>
      <c r="Z3" s="63" t="s">
        <v>23</v>
      </c>
      <c r="AA3" s="63"/>
      <c r="AB3" s="63" t="s">
        <v>24</v>
      </c>
      <c r="AC3" s="63"/>
      <c r="AD3" s="63" t="s">
        <v>25</v>
      </c>
      <c r="AE3" s="63"/>
      <c r="AF3" s="63" t="s">
        <v>26</v>
      </c>
      <c r="AG3" s="63"/>
    </row>
    <row r="4" spans="1:33" ht="40.5" customHeight="1">
      <c r="A4" s="66"/>
      <c r="B4" s="66"/>
      <c r="C4" s="11"/>
      <c r="D4" s="11" t="s">
        <v>29</v>
      </c>
      <c r="E4" s="11" t="s">
        <v>32</v>
      </c>
      <c r="F4" s="11" t="s">
        <v>33</v>
      </c>
      <c r="G4" s="11" t="s">
        <v>34</v>
      </c>
      <c r="H4" s="11" t="s">
        <v>33</v>
      </c>
      <c r="I4" s="11" t="s">
        <v>34</v>
      </c>
      <c r="J4" s="11" t="s">
        <v>33</v>
      </c>
      <c r="K4" s="11" t="s">
        <v>34</v>
      </c>
      <c r="L4" s="11" t="s">
        <v>33</v>
      </c>
      <c r="M4" s="11" t="s">
        <v>34</v>
      </c>
      <c r="N4" s="11" t="s">
        <v>29</v>
      </c>
      <c r="O4" s="11" t="s">
        <v>32</v>
      </c>
      <c r="P4" s="11" t="s">
        <v>29</v>
      </c>
      <c r="Q4" s="11" t="s">
        <v>32</v>
      </c>
      <c r="R4" s="11" t="s">
        <v>33</v>
      </c>
      <c r="S4" s="11" t="s">
        <v>34</v>
      </c>
      <c r="T4" s="11" t="s">
        <v>29</v>
      </c>
      <c r="U4" s="11" t="s">
        <v>32</v>
      </c>
      <c r="V4" s="11" t="s">
        <v>33</v>
      </c>
      <c r="W4" s="11" t="s">
        <v>34</v>
      </c>
      <c r="X4" s="11" t="s">
        <v>33</v>
      </c>
      <c r="Y4" s="11" t="s">
        <v>34</v>
      </c>
      <c r="Z4" s="11" t="s">
        <v>33</v>
      </c>
      <c r="AA4" s="11" t="s">
        <v>34</v>
      </c>
      <c r="AB4" s="11" t="s">
        <v>33</v>
      </c>
      <c r="AC4" s="11" t="s">
        <v>34</v>
      </c>
      <c r="AD4" s="11" t="s">
        <v>33</v>
      </c>
      <c r="AE4" s="11" t="s">
        <v>34</v>
      </c>
      <c r="AF4" s="11" t="s">
        <v>33</v>
      </c>
      <c r="AG4" s="11" t="s">
        <v>34</v>
      </c>
    </row>
    <row r="5" spans="1:33" ht="22.5">
      <c r="A5" s="67" t="s">
        <v>124</v>
      </c>
      <c r="B5" s="3" t="s">
        <v>39</v>
      </c>
      <c r="C5" s="60">
        <v>3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>
        <v>1</v>
      </c>
      <c r="U5" s="60" t="s">
        <v>40</v>
      </c>
      <c r="V5" s="60"/>
      <c r="W5" s="60">
        <v>2</v>
      </c>
      <c r="X5" s="60"/>
      <c r="Y5" s="60"/>
      <c r="Z5" s="60"/>
      <c r="AA5" s="60"/>
      <c r="AB5" s="60"/>
      <c r="AC5" s="60"/>
      <c r="AD5" s="60"/>
      <c r="AE5" s="60"/>
      <c r="AF5" s="60"/>
      <c r="AG5" s="60"/>
    </row>
    <row r="6" spans="1:33">
      <c r="A6" s="67"/>
      <c r="B6" s="3" t="s">
        <v>41</v>
      </c>
      <c r="C6" s="60">
        <v>3</v>
      </c>
      <c r="D6" s="60"/>
      <c r="E6" s="60"/>
      <c r="F6" s="60"/>
      <c r="G6" s="60"/>
      <c r="H6" s="60"/>
      <c r="I6" s="60"/>
      <c r="J6" s="60"/>
      <c r="K6" s="60"/>
      <c r="L6" s="60"/>
      <c r="M6" s="60">
        <v>3</v>
      </c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</row>
    <row r="7" spans="1:33">
      <c r="A7" s="67"/>
      <c r="B7" s="3" t="s">
        <v>42</v>
      </c>
      <c r="C7" s="60">
        <v>3</v>
      </c>
      <c r="D7" s="60">
        <v>3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</row>
    <row r="8" spans="1:33">
      <c r="A8" s="67"/>
      <c r="B8" s="3" t="s">
        <v>43</v>
      </c>
      <c r="C8" s="60">
        <v>3</v>
      </c>
      <c r="D8" s="60"/>
      <c r="E8" s="60"/>
      <c r="F8" s="60"/>
      <c r="G8" s="60"/>
      <c r="H8" s="60"/>
      <c r="I8" s="60">
        <v>2</v>
      </c>
      <c r="J8" s="60"/>
      <c r="K8" s="60"/>
      <c r="L8" s="60"/>
      <c r="M8" s="60"/>
      <c r="N8" s="60"/>
      <c r="O8" s="60"/>
      <c r="P8" s="60"/>
      <c r="Q8" s="60"/>
      <c r="R8" s="60"/>
      <c r="S8" s="60">
        <v>1</v>
      </c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</row>
    <row r="9" spans="1:33">
      <c r="A9" s="67"/>
      <c r="B9" s="3" t="s">
        <v>44</v>
      </c>
      <c r="C9" s="60">
        <v>3</v>
      </c>
      <c r="D9" s="60"/>
      <c r="E9" s="60"/>
      <c r="F9" s="60"/>
      <c r="G9" s="60">
        <v>2</v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>
        <v>1</v>
      </c>
      <c r="AB9" s="60"/>
      <c r="AC9" s="60"/>
      <c r="AD9" s="60"/>
      <c r="AE9" s="60"/>
      <c r="AF9" s="60"/>
      <c r="AG9" s="60"/>
    </row>
    <row r="10" spans="1:33">
      <c r="A10" s="67"/>
      <c r="B10" s="2" t="s">
        <v>50</v>
      </c>
      <c r="C10" s="60">
        <f t="shared" ref="C10:C15" si="0">SUM(D10:AG10)</f>
        <v>15</v>
      </c>
      <c r="D10" s="60">
        <f>SUM(D5:D9)</f>
        <v>3</v>
      </c>
      <c r="E10" s="60"/>
      <c r="F10" s="60"/>
      <c r="G10" s="60">
        <f>SUM(G5:G9)</f>
        <v>2</v>
      </c>
      <c r="H10" s="60"/>
      <c r="I10" s="60">
        <f>SUM(I5:I9)</f>
        <v>2</v>
      </c>
      <c r="J10" s="60"/>
      <c r="K10" s="60"/>
      <c r="L10" s="60"/>
      <c r="M10" s="60">
        <f>SUM(M5:M9)</f>
        <v>3</v>
      </c>
      <c r="N10" s="60"/>
      <c r="O10" s="60"/>
      <c r="P10" s="60"/>
      <c r="Q10" s="60"/>
      <c r="R10" s="60"/>
      <c r="S10" s="60">
        <f>SUM(S5:S9)</f>
        <v>1</v>
      </c>
      <c r="T10" s="60">
        <f>SUM(T5:T9)</f>
        <v>1</v>
      </c>
      <c r="U10" s="60"/>
      <c r="V10" s="60"/>
      <c r="W10" s="60">
        <f>SUM(W5:W9)</f>
        <v>2</v>
      </c>
      <c r="X10" s="60"/>
      <c r="Y10" s="60"/>
      <c r="Z10" s="60"/>
      <c r="AA10" s="60">
        <f>SUM(AA5:AA9)</f>
        <v>1</v>
      </c>
      <c r="AB10" s="60"/>
      <c r="AC10" s="60"/>
      <c r="AD10" s="60"/>
      <c r="AE10" s="60"/>
      <c r="AF10" s="60"/>
      <c r="AG10" s="60"/>
    </row>
    <row r="11" spans="1:33">
      <c r="A11" s="61" t="s">
        <v>123</v>
      </c>
      <c r="B11" s="7" t="s">
        <v>52</v>
      </c>
      <c r="C11" s="13">
        <f t="shared" si="0"/>
        <v>8</v>
      </c>
      <c r="D11" s="59"/>
      <c r="E11" s="59"/>
      <c r="F11" s="59"/>
      <c r="G11" s="59"/>
      <c r="H11" s="59"/>
      <c r="I11" s="59">
        <v>2</v>
      </c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>
        <v>2</v>
      </c>
      <c r="X11" s="59"/>
      <c r="Y11" s="59">
        <v>2</v>
      </c>
      <c r="Z11" s="59"/>
      <c r="AA11" s="59">
        <v>2</v>
      </c>
      <c r="AB11" s="59"/>
      <c r="AC11" s="59"/>
      <c r="AD11" s="59"/>
      <c r="AE11" s="59"/>
      <c r="AF11" s="59"/>
      <c r="AG11" s="59"/>
    </row>
    <row r="12" spans="1:33" ht="22.5">
      <c r="A12" s="62"/>
      <c r="B12" s="7" t="s">
        <v>53</v>
      </c>
      <c r="C12" s="13">
        <f t="shared" si="0"/>
        <v>24</v>
      </c>
      <c r="D12" s="59">
        <v>2</v>
      </c>
      <c r="E12" s="59" t="s">
        <v>40</v>
      </c>
      <c r="F12" s="59"/>
      <c r="G12" s="59">
        <v>2</v>
      </c>
      <c r="H12" s="59"/>
      <c r="I12" s="59">
        <v>2</v>
      </c>
      <c r="J12" s="59"/>
      <c r="K12" s="59"/>
      <c r="L12" s="59"/>
      <c r="M12" s="59">
        <v>2</v>
      </c>
      <c r="N12" s="59"/>
      <c r="O12" s="59" t="s">
        <v>40</v>
      </c>
      <c r="P12" s="59">
        <v>2</v>
      </c>
      <c r="Q12" s="59" t="s">
        <v>40</v>
      </c>
      <c r="R12" s="59"/>
      <c r="S12" s="59"/>
      <c r="T12" s="59">
        <v>4</v>
      </c>
      <c r="U12" s="59"/>
      <c r="V12" s="59"/>
      <c r="W12" s="59">
        <v>2</v>
      </c>
      <c r="X12" s="59"/>
      <c r="Y12" s="59"/>
      <c r="Z12" s="59"/>
      <c r="AA12" s="59">
        <v>2</v>
      </c>
      <c r="AB12" s="59"/>
      <c r="AC12" s="59">
        <v>2</v>
      </c>
      <c r="AD12" s="59"/>
      <c r="AE12" s="59">
        <v>2</v>
      </c>
      <c r="AF12" s="59"/>
      <c r="AG12" s="59">
        <v>2</v>
      </c>
    </row>
    <row r="13" spans="1:33" ht="22.5">
      <c r="A13" s="62"/>
      <c r="B13" s="7" t="s">
        <v>54</v>
      </c>
      <c r="C13" s="13">
        <f t="shared" si="0"/>
        <v>10</v>
      </c>
      <c r="D13" s="59"/>
      <c r="E13" s="59"/>
      <c r="F13" s="59"/>
      <c r="G13" s="59"/>
      <c r="H13" s="59"/>
      <c r="I13" s="59"/>
      <c r="J13" s="59"/>
      <c r="K13" s="59"/>
      <c r="L13" s="59"/>
      <c r="M13" s="59">
        <v>2</v>
      </c>
      <c r="N13" s="59">
        <v>2</v>
      </c>
      <c r="O13" s="59" t="s">
        <v>40</v>
      </c>
      <c r="P13" s="59"/>
      <c r="Q13" s="59"/>
      <c r="R13" s="59"/>
      <c r="S13" s="59">
        <v>2</v>
      </c>
      <c r="T13" s="59"/>
      <c r="U13" s="59"/>
      <c r="V13" s="59"/>
      <c r="W13" s="59"/>
      <c r="X13" s="59"/>
      <c r="Y13" s="59"/>
      <c r="Z13" s="59"/>
      <c r="AA13" s="59">
        <v>2</v>
      </c>
      <c r="AB13" s="59"/>
      <c r="AC13" s="59">
        <v>2</v>
      </c>
      <c r="AD13" s="59"/>
      <c r="AE13" s="59"/>
      <c r="AF13" s="59"/>
      <c r="AG13" s="59"/>
    </row>
    <row r="14" spans="1:33" ht="22.5">
      <c r="A14" s="62"/>
      <c r="B14" s="7" t="s">
        <v>56</v>
      </c>
      <c r="C14" s="13">
        <f t="shared" si="0"/>
        <v>5</v>
      </c>
      <c r="D14" s="59">
        <v>2</v>
      </c>
      <c r="E14" s="59" t="s">
        <v>40</v>
      </c>
      <c r="F14" s="59"/>
      <c r="G14" s="59"/>
      <c r="H14" s="59"/>
      <c r="I14" s="59"/>
      <c r="J14" s="59"/>
      <c r="K14" s="7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>
        <v>1</v>
      </c>
      <c r="AB14" s="59"/>
      <c r="AC14" s="59"/>
      <c r="AD14" s="59"/>
      <c r="AE14" s="59">
        <v>2</v>
      </c>
      <c r="AF14" s="59"/>
      <c r="AG14" s="59"/>
    </row>
    <row r="15" spans="1:33">
      <c r="A15" s="62"/>
      <c r="B15" s="7" t="s">
        <v>57</v>
      </c>
      <c r="C15" s="13">
        <f t="shared" si="0"/>
        <v>12</v>
      </c>
      <c r="D15" s="59"/>
      <c r="E15" s="59"/>
      <c r="F15" s="59"/>
      <c r="G15" s="59"/>
      <c r="H15" s="59"/>
      <c r="I15" s="59">
        <v>2</v>
      </c>
      <c r="J15" s="59"/>
      <c r="K15" s="7"/>
      <c r="L15" s="59"/>
      <c r="M15" s="59">
        <v>2</v>
      </c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>
        <v>4</v>
      </c>
      <c r="AB15" s="59"/>
      <c r="AC15" s="59">
        <v>2</v>
      </c>
      <c r="AD15" s="59"/>
      <c r="AE15" s="59"/>
      <c r="AF15" s="59"/>
      <c r="AG15" s="59">
        <v>2</v>
      </c>
    </row>
    <row r="16" spans="1:33">
      <c r="A16" s="62"/>
      <c r="B16" s="7" t="s">
        <v>50</v>
      </c>
      <c r="C16" s="13">
        <f t="shared" ref="C16:C37" si="1">SUM(D16:AG16)</f>
        <v>59</v>
      </c>
      <c r="D16" s="59">
        <v>4</v>
      </c>
      <c r="E16" s="7"/>
      <c r="F16" s="59"/>
      <c r="G16" s="59">
        <v>2</v>
      </c>
      <c r="H16" s="59"/>
      <c r="I16" s="59">
        <v>6</v>
      </c>
      <c r="J16" s="59"/>
      <c r="K16" s="59"/>
      <c r="L16" s="59"/>
      <c r="M16" s="59">
        <v>6</v>
      </c>
      <c r="N16" s="59">
        <v>2</v>
      </c>
      <c r="O16" s="59"/>
      <c r="P16" s="59">
        <v>2</v>
      </c>
      <c r="Q16" s="59"/>
      <c r="R16" s="59"/>
      <c r="S16" s="59">
        <v>2</v>
      </c>
      <c r="T16" s="59">
        <v>4</v>
      </c>
      <c r="U16" s="59"/>
      <c r="V16" s="59"/>
      <c r="W16" s="59">
        <v>4</v>
      </c>
      <c r="X16" s="59"/>
      <c r="Y16" s="59">
        <v>2</v>
      </c>
      <c r="Z16" s="59"/>
      <c r="AA16" s="59">
        <v>11</v>
      </c>
      <c r="AB16" s="59"/>
      <c r="AC16" s="59">
        <v>6</v>
      </c>
      <c r="AD16" s="59"/>
      <c r="AE16" s="59">
        <v>4</v>
      </c>
      <c r="AF16" s="59"/>
      <c r="AG16" s="59">
        <v>4</v>
      </c>
    </row>
    <row r="17" spans="1:33" ht="22.5">
      <c r="A17" s="68" t="s">
        <v>125</v>
      </c>
      <c r="B17" s="4" t="s">
        <v>60</v>
      </c>
      <c r="C17" s="13">
        <f t="shared" si="1"/>
        <v>14</v>
      </c>
      <c r="D17" s="13"/>
      <c r="E17" s="13"/>
      <c r="F17" s="13"/>
      <c r="G17" s="13"/>
      <c r="H17" s="13"/>
      <c r="I17" s="13"/>
      <c r="J17" s="13"/>
      <c r="K17" s="13"/>
      <c r="L17" s="13"/>
      <c r="M17" s="13">
        <v>2</v>
      </c>
      <c r="N17" s="13"/>
      <c r="O17" s="13"/>
      <c r="P17" s="13"/>
      <c r="Q17" s="13"/>
      <c r="R17" s="13"/>
      <c r="S17" s="13"/>
      <c r="T17" s="13">
        <v>2</v>
      </c>
      <c r="U17" s="13" t="s">
        <v>40</v>
      </c>
      <c r="V17" s="13"/>
      <c r="W17" s="13"/>
      <c r="X17" s="13"/>
      <c r="Y17" s="13">
        <v>4</v>
      </c>
      <c r="Z17" s="13"/>
      <c r="AA17" s="13"/>
      <c r="AB17" s="13"/>
      <c r="AC17" s="13">
        <v>2</v>
      </c>
      <c r="AD17" s="13"/>
      <c r="AE17" s="13">
        <v>2</v>
      </c>
      <c r="AF17" s="13"/>
      <c r="AG17" s="13">
        <v>2</v>
      </c>
    </row>
    <row r="18" spans="1:33" ht="22.5">
      <c r="A18" s="69"/>
      <c r="B18" s="4" t="s">
        <v>63</v>
      </c>
      <c r="C18" s="13">
        <f t="shared" si="1"/>
        <v>8</v>
      </c>
      <c r="D18" s="14">
        <v>2</v>
      </c>
      <c r="E18" s="14" t="s">
        <v>40</v>
      </c>
      <c r="F18" s="8"/>
      <c r="G18" s="14"/>
      <c r="H18" s="14"/>
      <c r="I18" s="14"/>
      <c r="J18" s="8"/>
      <c r="K18" s="8"/>
      <c r="L18" s="8"/>
      <c r="M18" s="8"/>
      <c r="N18" s="8"/>
      <c r="O18" s="8"/>
      <c r="P18" s="8"/>
      <c r="Q18" s="8"/>
      <c r="R18" s="8"/>
      <c r="S18" s="8">
        <v>2</v>
      </c>
      <c r="T18" s="8">
        <v>2</v>
      </c>
      <c r="U18" s="8" t="s">
        <v>40</v>
      </c>
      <c r="V18" s="8"/>
      <c r="W18" s="8"/>
      <c r="X18" s="8"/>
      <c r="Y18" s="8"/>
      <c r="Z18" s="8"/>
      <c r="AA18" s="8"/>
      <c r="AB18" s="8"/>
      <c r="AC18" s="8"/>
      <c r="AD18" s="8"/>
      <c r="AE18" s="8">
        <v>2</v>
      </c>
      <c r="AF18" s="8"/>
      <c r="AG18" s="8"/>
    </row>
    <row r="19" spans="1:33" ht="22.5">
      <c r="A19" s="69"/>
      <c r="B19" s="4" t="s">
        <v>64</v>
      </c>
      <c r="C19" s="13">
        <f t="shared" si="1"/>
        <v>15</v>
      </c>
      <c r="D19" s="15"/>
      <c r="E19" s="16"/>
      <c r="F19" s="8"/>
      <c r="G19" s="8">
        <v>2</v>
      </c>
      <c r="H19" s="8"/>
      <c r="I19" s="8">
        <v>3</v>
      </c>
      <c r="J19" s="8"/>
      <c r="K19" s="8"/>
      <c r="L19" s="8"/>
      <c r="M19" s="8">
        <v>2</v>
      </c>
      <c r="N19" s="8"/>
      <c r="O19" s="8"/>
      <c r="P19" s="8">
        <v>2</v>
      </c>
      <c r="Q19" s="8" t="s">
        <v>40</v>
      </c>
      <c r="R19" s="8"/>
      <c r="S19" s="8">
        <v>2</v>
      </c>
      <c r="T19" s="8"/>
      <c r="U19" s="8"/>
      <c r="V19" s="8"/>
      <c r="W19" s="8"/>
      <c r="X19" s="8"/>
      <c r="Y19" s="8"/>
      <c r="Z19" s="8"/>
      <c r="AA19" s="8">
        <v>2</v>
      </c>
      <c r="AB19" s="8"/>
      <c r="AC19" s="8"/>
      <c r="AD19" s="8"/>
      <c r="AE19" s="8">
        <v>2</v>
      </c>
      <c r="AF19" s="8"/>
      <c r="AG19" s="8"/>
    </row>
    <row r="20" spans="1:33">
      <c r="A20" s="69"/>
      <c r="B20" s="4" t="s">
        <v>65</v>
      </c>
      <c r="C20" s="13">
        <f t="shared" si="1"/>
        <v>10</v>
      </c>
      <c r="D20" s="13"/>
      <c r="E20" s="8"/>
      <c r="F20" s="8"/>
      <c r="G20" s="8"/>
      <c r="H20" s="8"/>
      <c r="I20" s="8"/>
      <c r="J20" s="8"/>
      <c r="K20" s="8">
        <v>2</v>
      </c>
      <c r="L20" s="8"/>
      <c r="M20" s="8">
        <v>2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>
        <v>2</v>
      </c>
      <c r="Z20" s="8"/>
      <c r="AA20" s="8">
        <v>2</v>
      </c>
      <c r="AB20" s="8"/>
      <c r="AC20" s="8">
        <v>2</v>
      </c>
      <c r="AD20" s="8"/>
      <c r="AE20" s="8"/>
      <c r="AF20" s="8"/>
      <c r="AG20" s="8"/>
    </row>
    <row r="21" spans="1:33" ht="22.5">
      <c r="A21" s="69"/>
      <c r="B21" s="4" t="s">
        <v>66</v>
      </c>
      <c r="C21" s="13">
        <f t="shared" si="1"/>
        <v>16</v>
      </c>
      <c r="D21" s="15"/>
      <c r="E21" s="16"/>
      <c r="F21" s="8"/>
      <c r="G21" s="8">
        <v>2</v>
      </c>
      <c r="H21" s="8"/>
      <c r="I21" s="8">
        <v>2</v>
      </c>
      <c r="J21" s="8"/>
      <c r="K21" s="8">
        <v>2</v>
      </c>
      <c r="L21" s="8"/>
      <c r="M21" s="8">
        <v>2</v>
      </c>
      <c r="N21" s="8"/>
      <c r="O21" s="8"/>
      <c r="P21" s="8">
        <v>2</v>
      </c>
      <c r="Q21" s="8" t="s">
        <v>40</v>
      </c>
      <c r="R21" s="8"/>
      <c r="S21" s="8"/>
      <c r="T21" s="8"/>
      <c r="U21" s="8"/>
      <c r="V21" s="8"/>
      <c r="W21" s="8"/>
      <c r="X21" s="8"/>
      <c r="Y21" s="8">
        <v>2</v>
      </c>
      <c r="Z21" s="8"/>
      <c r="AA21" s="8">
        <v>2</v>
      </c>
      <c r="AB21" s="8"/>
      <c r="AC21" s="8"/>
      <c r="AD21" s="8"/>
      <c r="AE21" s="8">
        <v>2</v>
      </c>
      <c r="AF21" s="8"/>
      <c r="AG21" s="8"/>
    </row>
    <row r="22" spans="1:33">
      <c r="A22" s="70"/>
      <c r="B22" s="7" t="s">
        <v>50</v>
      </c>
      <c r="C22" s="13">
        <f t="shared" si="1"/>
        <v>63</v>
      </c>
      <c r="D22" s="19">
        <v>2</v>
      </c>
      <c r="E22" s="59"/>
      <c r="F22" s="59"/>
      <c r="G22" s="19">
        <v>4</v>
      </c>
      <c r="H22" s="19"/>
      <c r="I22" s="19">
        <v>5</v>
      </c>
      <c r="J22" s="59"/>
      <c r="K22" s="59">
        <v>4</v>
      </c>
      <c r="L22" s="59"/>
      <c r="M22" s="59">
        <v>8</v>
      </c>
      <c r="N22" s="59"/>
      <c r="O22" s="59"/>
      <c r="P22" s="59">
        <v>4</v>
      </c>
      <c r="Q22" s="59"/>
      <c r="R22" s="59"/>
      <c r="S22" s="59">
        <v>4</v>
      </c>
      <c r="T22" s="59">
        <v>4</v>
      </c>
      <c r="U22" s="59"/>
      <c r="V22" s="59"/>
      <c r="W22" s="59"/>
      <c r="X22" s="59"/>
      <c r="Y22" s="59">
        <v>8</v>
      </c>
      <c r="Z22" s="59"/>
      <c r="AA22" s="59">
        <v>6</v>
      </c>
      <c r="AB22" s="59"/>
      <c r="AC22" s="59">
        <v>4</v>
      </c>
      <c r="AD22" s="59"/>
      <c r="AE22" s="59">
        <v>8</v>
      </c>
      <c r="AF22" s="59"/>
      <c r="AG22" s="59">
        <v>2</v>
      </c>
    </row>
    <row r="23" spans="1:33" ht="22.5">
      <c r="A23" s="61" t="s">
        <v>126</v>
      </c>
      <c r="B23" s="7" t="s">
        <v>69</v>
      </c>
      <c r="C23" s="13">
        <f t="shared" si="1"/>
        <v>24</v>
      </c>
      <c r="D23" s="59">
        <v>5</v>
      </c>
      <c r="E23" s="59" t="s">
        <v>40</v>
      </c>
      <c r="F23" s="59">
        <v>4</v>
      </c>
      <c r="G23" s="59"/>
      <c r="H23" s="59"/>
      <c r="I23" s="59">
        <v>3</v>
      </c>
      <c r="J23" s="59"/>
      <c r="K23" s="59"/>
      <c r="L23" s="59"/>
      <c r="M23" s="59"/>
      <c r="N23" s="59"/>
      <c r="O23" s="59"/>
      <c r="P23" s="59">
        <v>5</v>
      </c>
      <c r="Q23" s="59" t="s">
        <v>40</v>
      </c>
      <c r="R23" s="59">
        <v>3</v>
      </c>
      <c r="S23" s="59">
        <v>2</v>
      </c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>
        <v>2</v>
      </c>
      <c r="AE23" s="59"/>
      <c r="AF23" s="59"/>
      <c r="AG23" s="59"/>
    </row>
    <row r="24" spans="1:33" ht="22.5">
      <c r="A24" s="61"/>
      <c r="B24" s="7" t="s">
        <v>72</v>
      </c>
      <c r="C24" s="13">
        <f t="shared" si="1"/>
        <v>32</v>
      </c>
      <c r="D24" s="18">
        <v>7</v>
      </c>
      <c r="E24" s="18" t="s">
        <v>40</v>
      </c>
      <c r="F24" s="18"/>
      <c r="G24" s="18"/>
      <c r="H24" s="18">
        <v>5</v>
      </c>
      <c r="I24" s="18"/>
      <c r="J24" s="16"/>
      <c r="K24" s="16"/>
      <c r="L24" s="16">
        <v>6</v>
      </c>
      <c r="M24" s="16"/>
      <c r="N24" s="16"/>
      <c r="O24" s="16" t="s">
        <v>40</v>
      </c>
      <c r="P24" s="16">
        <v>6</v>
      </c>
      <c r="Q24" s="16" t="s">
        <v>40</v>
      </c>
      <c r="R24" s="16"/>
      <c r="S24" s="16"/>
      <c r="T24" s="16"/>
      <c r="U24" s="16" t="s">
        <v>40</v>
      </c>
      <c r="V24" s="16"/>
      <c r="W24" s="16"/>
      <c r="X24" s="16"/>
      <c r="Y24" s="16"/>
      <c r="Z24" s="16">
        <v>3</v>
      </c>
      <c r="AA24" s="16"/>
      <c r="AB24" s="16"/>
      <c r="AC24" s="16"/>
      <c r="AD24" s="16"/>
      <c r="AE24" s="16"/>
      <c r="AF24" s="16">
        <v>3</v>
      </c>
      <c r="AG24" s="16">
        <v>2</v>
      </c>
    </row>
    <row r="25" spans="1:33" ht="22.5">
      <c r="A25" s="61"/>
      <c r="B25" s="7" t="s">
        <v>74</v>
      </c>
      <c r="C25" s="13">
        <f t="shared" si="1"/>
        <v>35</v>
      </c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>
        <v>7</v>
      </c>
      <c r="Q25" s="59" t="s">
        <v>40</v>
      </c>
      <c r="R25" s="59"/>
      <c r="S25" s="59"/>
      <c r="T25" s="59">
        <v>9</v>
      </c>
      <c r="U25" s="59" t="s">
        <v>40</v>
      </c>
      <c r="V25" s="59"/>
      <c r="W25" s="59"/>
      <c r="X25" s="59">
        <v>7</v>
      </c>
      <c r="Y25" s="59"/>
      <c r="Z25" s="59"/>
      <c r="AA25" s="59"/>
      <c r="AB25" s="59">
        <v>4</v>
      </c>
      <c r="AC25" s="59">
        <v>4</v>
      </c>
      <c r="AD25" s="59">
        <v>0</v>
      </c>
      <c r="AE25" s="59">
        <v>4</v>
      </c>
      <c r="AF25" s="59"/>
      <c r="AG25" s="59"/>
    </row>
    <row r="26" spans="1:33" ht="22.5">
      <c r="A26" s="61"/>
      <c r="B26" s="7" t="s">
        <v>76</v>
      </c>
      <c r="C26" s="13">
        <f t="shared" si="1"/>
        <v>15</v>
      </c>
      <c r="D26" s="59">
        <v>5</v>
      </c>
      <c r="E26" s="59" t="s">
        <v>40</v>
      </c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>
        <v>3</v>
      </c>
      <c r="AE26" s="59">
        <v>3</v>
      </c>
      <c r="AF26" s="59">
        <v>2</v>
      </c>
      <c r="AG26" s="59">
        <v>2</v>
      </c>
    </row>
    <row r="27" spans="1:33">
      <c r="A27" s="61"/>
      <c r="B27" s="7" t="s">
        <v>77</v>
      </c>
      <c r="C27" s="13">
        <f t="shared" si="1"/>
        <v>10</v>
      </c>
      <c r="D27" s="59"/>
      <c r="E27" s="59"/>
      <c r="F27" s="59"/>
      <c r="G27" s="59"/>
      <c r="H27" s="59"/>
      <c r="I27" s="59"/>
      <c r="J27" s="59"/>
      <c r="K27" s="59"/>
      <c r="L27" s="59">
        <v>10</v>
      </c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</row>
    <row r="28" spans="1:33">
      <c r="A28" s="61"/>
      <c r="B28" s="7" t="s">
        <v>78</v>
      </c>
      <c r="C28" s="13">
        <f t="shared" si="1"/>
        <v>4</v>
      </c>
      <c r="D28" s="59"/>
      <c r="E28" s="59"/>
      <c r="F28" s="59"/>
      <c r="G28" s="5"/>
      <c r="H28" s="59"/>
      <c r="I28" s="59"/>
      <c r="J28" s="59"/>
      <c r="K28" s="59"/>
      <c r="L28" s="59"/>
      <c r="M28" s="59"/>
      <c r="N28" s="59"/>
      <c r="O28" s="59"/>
      <c r="P28" s="5"/>
      <c r="Q28" s="59"/>
      <c r="R28" s="59"/>
      <c r="S28" s="59"/>
      <c r="T28" s="59"/>
      <c r="U28" s="59"/>
      <c r="V28" s="59"/>
      <c r="W28" s="59"/>
      <c r="X28" s="59"/>
      <c r="Y28" s="5"/>
      <c r="Z28" s="59">
        <v>4</v>
      </c>
      <c r="AA28" s="59"/>
      <c r="AB28" s="59"/>
      <c r="AC28" s="59"/>
      <c r="AD28" s="59"/>
      <c r="AE28" s="59"/>
      <c r="AF28" s="59"/>
      <c r="AG28" s="59"/>
    </row>
    <row r="29" spans="1:33">
      <c r="A29" s="61"/>
      <c r="B29" s="7" t="s">
        <v>50</v>
      </c>
      <c r="C29" s="13">
        <f t="shared" si="1"/>
        <v>120</v>
      </c>
      <c r="D29" s="59">
        <v>17</v>
      </c>
      <c r="E29" s="59"/>
      <c r="F29" s="59">
        <v>4</v>
      </c>
      <c r="G29" s="5"/>
      <c r="H29" s="59">
        <v>5</v>
      </c>
      <c r="I29" s="59">
        <v>3</v>
      </c>
      <c r="J29" s="59"/>
      <c r="K29" s="59"/>
      <c r="L29" s="59">
        <v>16</v>
      </c>
      <c r="M29" s="59"/>
      <c r="N29" s="59"/>
      <c r="O29" s="59"/>
      <c r="P29" s="5">
        <v>18</v>
      </c>
      <c r="Q29" s="59"/>
      <c r="R29" s="59">
        <v>3</v>
      </c>
      <c r="S29" s="59">
        <v>2</v>
      </c>
      <c r="T29" s="59">
        <v>9</v>
      </c>
      <c r="U29" s="59"/>
      <c r="V29" s="59"/>
      <c r="W29" s="59"/>
      <c r="X29" s="59">
        <v>7</v>
      </c>
      <c r="Y29" s="5"/>
      <c r="Z29" s="59">
        <v>7</v>
      </c>
      <c r="AA29" s="59"/>
      <c r="AB29" s="59">
        <v>4</v>
      </c>
      <c r="AC29" s="59">
        <v>4</v>
      </c>
      <c r="AD29" s="59">
        <v>5</v>
      </c>
      <c r="AE29" s="59">
        <v>7</v>
      </c>
      <c r="AF29" s="59">
        <v>5</v>
      </c>
      <c r="AG29" s="59">
        <v>4</v>
      </c>
    </row>
    <row r="30" spans="1:33">
      <c r="A30" s="61" t="s">
        <v>127</v>
      </c>
      <c r="B30" s="7" t="s">
        <v>85</v>
      </c>
      <c r="C30" s="13">
        <f t="shared" si="1"/>
        <v>14</v>
      </c>
      <c r="D30" s="59"/>
      <c r="E30" s="59"/>
      <c r="F30" s="59"/>
      <c r="G30" s="59">
        <v>2</v>
      </c>
      <c r="H30" s="59"/>
      <c r="I30" s="59">
        <v>2</v>
      </c>
      <c r="J30" s="59"/>
      <c r="K30" s="59">
        <v>2</v>
      </c>
      <c r="L30" s="59"/>
      <c r="M30" s="59"/>
      <c r="N30" s="59"/>
      <c r="O30" s="59"/>
      <c r="P30" s="21"/>
      <c r="Q30" s="21"/>
      <c r="R30" s="59"/>
      <c r="S30" s="59"/>
      <c r="T30" s="59"/>
      <c r="U30" s="59"/>
      <c r="V30" s="59"/>
      <c r="W30" s="59"/>
      <c r="X30" s="59"/>
      <c r="Y30" s="59"/>
      <c r="Z30" s="59">
        <v>2</v>
      </c>
      <c r="AA30" s="59"/>
      <c r="AB30" s="59"/>
      <c r="AC30" s="59">
        <v>2</v>
      </c>
      <c r="AD30" s="59"/>
      <c r="AE30" s="59">
        <v>2</v>
      </c>
      <c r="AF30" s="22"/>
      <c r="AG30" s="60">
        <v>2</v>
      </c>
    </row>
    <row r="31" spans="1:33" ht="22.5">
      <c r="A31" s="61"/>
      <c r="B31" s="7" t="s">
        <v>86</v>
      </c>
      <c r="C31" s="13">
        <f t="shared" si="1"/>
        <v>19</v>
      </c>
      <c r="D31" s="59">
        <v>2</v>
      </c>
      <c r="E31" s="59" t="s">
        <v>40</v>
      </c>
      <c r="F31" s="59">
        <v>2</v>
      </c>
      <c r="G31" s="59"/>
      <c r="H31" s="59"/>
      <c r="I31" s="59"/>
      <c r="J31" s="59"/>
      <c r="K31" s="59"/>
      <c r="L31" s="59"/>
      <c r="M31" s="59"/>
      <c r="N31" s="59"/>
      <c r="O31" s="22"/>
      <c r="P31" s="23"/>
      <c r="Q31" s="23"/>
      <c r="R31" s="13"/>
      <c r="S31" s="59"/>
      <c r="T31" s="59"/>
      <c r="U31" s="59"/>
      <c r="V31" s="59">
        <v>2</v>
      </c>
      <c r="W31" s="9"/>
      <c r="X31" s="59">
        <v>2</v>
      </c>
      <c r="Y31" s="59">
        <v>2</v>
      </c>
      <c r="Z31" s="59"/>
      <c r="AA31" s="59">
        <v>2</v>
      </c>
      <c r="AB31" s="59">
        <v>3</v>
      </c>
      <c r="AC31" s="59"/>
      <c r="AD31" s="59">
        <v>2</v>
      </c>
      <c r="AE31" s="59"/>
      <c r="AF31" s="22">
        <v>2</v>
      </c>
      <c r="AG31" s="23"/>
    </row>
    <row r="32" spans="1:33">
      <c r="A32" s="61"/>
      <c r="B32" s="7" t="s">
        <v>88</v>
      </c>
      <c r="C32" s="13">
        <f t="shared" si="1"/>
        <v>8</v>
      </c>
      <c r="D32" s="59"/>
      <c r="E32" s="59"/>
      <c r="F32" s="59"/>
      <c r="G32" s="59"/>
      <c r="H32" s="59">
        <v>2</v>
      </c>
      <c r="I32" s="59"/>
      <c r="J32" s="59"/>
      <c r="K32" s="59"/>
      <c r="L32" s="59"/>
      <c r="M32" s="59">
        <v>2</v>
      </c>
      <c r="N32" s="59"/>
      <c r="O32" s="59"/>
      <c r="P32" s="59"/>
      <c r="Q32" s="59"/>
      <c r="R32" s="59"/>
      <c r="S32" s="59"/>
      <c r="T32" s="59"/>
      <c r="U32" s="59"/>
      <c r="V32" s="59">
        <v>2</v>
      </c>
      <c r="W32" s="59">
        <v>2</v>
      </c>
      <c r="X32" s="59"/>
      <c r="Y32" s="59"/>
      <c r="Z32" s="59"/>
      <c r="AA32" s="59"/>
      <c r="AB32" s="59"/>
      <c r="AC32" s="59"/>
      <c r="AD32" s="59"/>
      <c r="AE32" s="59"/>
      <c r="AF32" s="22"/>
      <c r="AG32" s="60"/>
    </row>
    <row r="33" spans="1:33" ht="22.5">
      <c r="A33" s="61"/>
      <c r="B33" s="7" t="s">
        <v>90</v>
      </c>
      <c r="C33" s="13">
        <f t="shared" si="1"/>
        <v>12</v>
      </c>
      <c r="D33" s="59"/>
      <c r="E33" s="59"/>
      <c r="F33" s="59">
        <v>2</v>
      </c>
      <c r="G33" s="59"/>
      <c r="H33" s="59"/>
      <c r="I33" s="59"/>
      <c r="J33" s="59"/>
      <c r="K33" s="59"/>
      <c r="L33" s="59">
        <v>2</v>
      </c>
      <c r="M33" s="59"/>
      <c r="N33" s="59">
        <v>2</v>
      </c>
      <c r="O33" s="59" t="s">
        <v>40</v>
      </c>
      <c r="P33" s="59"/>
      <c r="Q33" s="59"/>
      <c r="R33" s="59"/>
      <c r="S33" s="59"/>
      <c r="T33" s="59">
        <v>2</v>
      </c>
      <c r="U33" s="59" t="s">
        <v>40</v>
      </c>
      <c r="V33" s="59"/>
      <c r="W33" s="59"/>
      <c r="X33" s="59"/>
      <c r="Y33" s="59"/>
      <c r="Z33" s="59">
        <v>2</v>
      </c>
      <c r="AA33" s="59"/>
      <c r="AB33" s="59"/>
      <c r="AC33" s="59">
        <v>2</v>
      </c>
      <c r="AD33" s="59"/>
      <c r="AE33" s="59"/>
      <c r="AF33" s="22"/>
      <c r="AG33" s="60"/>
    </row>
    <row r="34" spans="1:33" ht="22.5">
      <c r="A34" s="61"/>
      <c r="B34" s="7" t="s">
        <v>91</v>
      </c>
      <c r="C34" s="13">
        <f t="shared" si="1"/>
        <v>5</v>
      </c>
      <c r="D34" s="59">
        <v>2</v>
      </c>
      <c r="E34" s="59" t="s">
        <v>40</v>
      </c>
      <c r="F34" s="59"/>
      <c r="G34" s="59"/>
      <c r="H34" s="59"/>
      <c r="I34" s="59"/>
      <c r="J34" s="59"/>
      <c r="K34" s="59"/>
      <c r="L34" s="59"/>
      <c r="M34" s="59"/>
      <c r="N34" s="59">
        <v>1</v>
      </c>
      <c r="O34" s="59" t="s">
        <v>40</v>
      </c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22"/>
      <c r="AG34" s="60">
        <v>2</v>
      </c>
    </row>
    <row r="35" spans="1:33" ht="22.5">
      <c r="A35" s="61"/>
      <c r="B35" s="7" t="s">
        <v>92</v>
      </c>
      <c r="C35" s="13">
        <f t="shared" si="1"/>
        <v>4</v>
      </c>
      <c r="D35" s="59"/>
      <c r="E35" s="59"/>
      <c r="F35" s="59"/>
      <c r="G35" s="59"/>
      <c r="H35" s="59"/>
      <c r="I35" s="59"/>
      <c r="J35" s="59"/>
      <c r="K35" s="7"/>
      <c r="L35" s="59"/>
      <c r="M35" s="59"/>
      <c r="N35" s="59"/>
      <c r="O35" s="59"/>
      <c r="P35" s="59">
        <v>2</v>
      </c>
      <c r="Q35" s="59" t="s">
        <v>40</v>
      </c>
      <c r="R35" s="59"/>
      <c r="S35" s="59"/>
      <c r="T35" s="59"/>
      <c r="U35" s="59"/>
      <c r="V35" s="59"/>
      <c r="W35" s="59">
        <v>2</v>
      </c>
      <c r="X35" s="59"/>
      <c r="Y35" s="59"/>
      <c r="Z35" s="59"/>
      <c r="AA35" s="59"/>
      <c r="AB35" s="59"/>
      <c r="AC35" s="59"/>
      <c r="AD35" s="59"/>
      <c r="AE35" s="59"/>
      <c r="AF35" s="59"/>
      <c r="AG35" s="16"/>
    </row>
    <row r="36" spans="1:33">
      <c r="A36" s="61"/>
      <c r="B36" s="7" t="s">
        <v>50</v>
      </c>
      <c r="C36" s="13">
        <f t="shared" si="1"/>
        <v>62</v>
      </c>
      <c r="D36" s="59">
        <v>4</v>
      </c>
      <c r="E36" s="59"/>
      <c r="F36" s="59">
        <v>4</v>
      </c>
      <c r="G36" s="59">
        <v>2</v>
      </c>
      <c r="H36" s="59">
        <v>2</v>
      </c>
      <c r="I36" s="59">
        <v>2</v>
      </c>
      <c r="J36" s="59">
        <v>0</v>
      </c>
      <c r="K36" s="59">
        <v>2</v>
      </c>
      <c r="L36" s="59">
        <v>2</v>
      </c>
      <c r="M36" s="59">
        <v>2</v>
      </c>
      <c r="N36" s="59">
        <v>3</v>
      </c>
      <c r="O36" s="59"/>
      <c r="P36" s="59">
        <v>2</v>
      </c>
      <c r="Q36" s="59"/>
      <c r="R36" s="59"/>
      <c r="S36" s="59"/>
      <c r="T36" s="59">
        <v>2</v>
      </c>
      <c r="U36" s="59"/>
      <c r="V36" s="59">
        <v>4</v>
      </c>
      <c r="W36" s="59">
        <v>4</v>
      </c>
      <c r="X36" s="59">
        <v>2</v>
      </c>
      <c r="Y36" s="59">
        <v>2</v>
      </c>
      <c r="Z36" s="59">
        <v>4</v>
      </c>
      <c r="AA36" s="59">
        <v>2</v>
      </c>
      <c r="AB36" s="59">
        <v>3</v>
      </c>
      <c r="AC36" s="59">
        <v>4</v>
      </c>
      <c r="AD36" s="59">
        <v>2</v>
      </c>
      <c r="AE36" s="59">
        <v>2</v>
      </c>
      <c r="AF36" s="59">
        <v>2</v>
      </c>
      <c r="AG36" s="59">
        <v>4</v>
      </c>
    </row>
    <row r="37" spans="1:33" ht="22.5">
      <c r="A37" s="62" t="s">
        <v>128</v>
      </c>
      <c r="B37" s="7" t="s">
        <v>99</v>
      </c>
      <c r="C37" s="13">
        <f t="shared" si="1"/>
        <v>55</v>
      </c>
      <c r="D37" s="59">
        <v>5</v>
      </c>
      <c r="E37" s="59" t="s">
        <v>40</v>
      </c>
      <c r="F37" s="59"/>
      <c r="G37" s="59"/>
      <c r="H37" s="20">
        <v>3</v>
      </c>
      <c r="I37" s="20">
        <v>2</v>
      </c>
      <c r="J37" s="20">
        <v>1</v>
      </c>
      <c r="K37" s="20">
        <v>1</v>
      </c>
      <c r="L37" s="20">
        <v>3</v>
      </c>
      <c r="M37" s="20"/>
      <c r="N37" s="20">
        <v>4</v>
      </c>
      <c r="O37" s="20"/>
      <c r="P37" s="20">
        <v>4</v>
      </c>
      <c r="Q37" s="59" t="s">
        <v>40</v>
      </c>
      <c r="R37" s="20">
        <v>1</v>
      </c>
      <c r="S37" s="20"/>
      <c r="T37" s="20">
        <v>3</v>
      </c>
      <c r="U37" s="59" t="s">
        <v>40</v>
      </c>
      <c r="V37" s="20">
        <v>2</v>
      </c>
      <c r="W37" s="20">
        <v>2</v>
      </c>
      <c r="X37" s="20">
        <v>2</v>
      </c>
      <c r="Y37" s="20">
        <v>2</v>
      </c>
      <c r="Z37" s="20">
        <v>3</v>
      </c>
      <c r="AA37" s="20">
        <v>3</v>
      </c>
      <c r="AB37" s="20">
        <v>3</v>
      </c>
      <c r="AC37" s="20">
        <v>3</v>
      </c>
      <c r="AD37" s="20">
        <v>2</v>
      </c>
      <c r="AE37" s="20">
        <v>2</v>
      </c>
      <c r="AF37" s="59">
        <v>2</v>
      </c>
      <c r="AG37" s="59">
        <v>2</v>
      </c>
    </row>
    <row r="38" spans="1:33" ht="22.5">
      <c r="A38" s="62"/>
      <c r="B38" s="7" t="s">
        <v>50</v>
      </c>
      <c r="C38" s="59">
        <v>55</v>
      </c>
      <c r="D38" s="59">
        <v>5</v>
      </c>
      <c r="E38" s="59" t="s">
        <v>40</v>
      </c>
      <c r="F38" s="59"/>
      <c r="G38" s="59"/>
      <c r="H38" s="20">
        <v>3</v>
      </c>
      <c r="I38" s="20">
        <v>2</v>
      </c>
      <c r="J38" s="20">
        <v>1</v>
      </c>
      <c r="K38" s="20">
        <v>1</v>
      </c>
      <c r="L38" s="20">
        <v>3</v>
      </c>
      <c r="M38" s="20"/>
      <c r="N38" s="20">
        <v>4</v>
      </c>
      <c r="O38" s="20"/>
      <c r="P38" s="20">
        <v>4</v>
      </c>
      <c r="Q38" s="59"/>
      <c r="R38" s="20">
        <v>1</v>
      </c>
      <c r="S38" s="20"/>
      <c r="T38" s="20">
        <v>3</v>
      </c>
      <c r="U38" s="59"/>
      <c r="V38" s="20">
        <v>2</v>
      </c>
      <c r="W38" s="20">
        <v>2</v>
      </c>
      <c r="X38" s="20">
        <v>2</v>
      </c>
      <c r="Y38" s="20">
        <v>2</v>
      </c>
      <c r="Z38" s="20">
        <v>3</v>
      </c>
      <c r="AA38" s="20">
        <v>3</v>
      </c>
      <c r="AB38" s="20">
        <v>3</v>
      </c>
      <c r="AC38" s="20">
        <v>3</v>
      </c>
      <c r="AD38" s="20">
        <v>2</v>
      </c>
      <c r="AE38" s="20">
        <v>2</v>
      </c>
      <c r="AF38" s="59">
        <v>2</v>
      </c>
      <c r="AG38" s="59">
        <v>2</v>
      </c>
    </row>
    <row r="39" spans="1:33" ht="33.75">
      <c r="A39" s="61" t="s">
        <v>129</v>
      </c>
      <c r="B39" s="7" t="s">
        <v>109</v>
      </c>
      <c r="C39" s="59">
        <v>5</v>
      </c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>
        <v>3</v>
      </c>
      <c r="S39" s="59">
        <v>2</v>
      </c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</row>
    <row r="40" spans="1:33" ht="33.75">
      <c r="A40" s="61"/>
      <c r="B40" s="7" t="s">
        <v>111</v>
      </c>
      <c r="C40" s="59">
        <v>5</v>
      </c>
      <c r="D40" s="59"/>
      <c r="E40" s="59"/>
      <c r="F40" s="59"/>
      <c r="G40" s="59"/>
      <c r="H40" s="59"/>
      <c r="I40" s="59"/>
      <c r="J40" s="59">
        <v>2</v>
      </c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>
        <v>3</v>
      </c>
      <c r="AA40" s="59"/>
      <c r="AB40" s="59"/>
      <c r="AC40" s="59"/>
      <c r="AD40" s="59"/>
      <c r="AE40" s="59"/>
      <c r="AF40" s="59"/>
      <c r="AG40" s="59"/>
    </row>
    <row r="41" spans="1:33">
      <c r="A41" s="61"/>
      <c r="B41" s="7" t="s">
        <v>50</v>
      </c>
      <c r="C41" s="59">
        <v>10</v>
      </c>
      <c r="D41" s="59"/>
      <c r="E41" s="7"/>
      <c r="F41" s="59"/>
      <c r="G41" s="59"/>
      <c r="H41" s="59"/>
      <c r="I41" s="59"/>
      <c r="J41" s="59">
        <v>2</v>
      </c>
      <c r="K41" s="59"/>
      <c r="L41" s="59"/>
      <c r="M41" s="59"/>
      <c r="N41" s="59"/>
      <c r="O41" s="59"/>
      <c r="P41" s="59"/>
      <c r="Q41" s="59"/>
      <c r="R41" s="59">
        <v>3</v>
      </c>
      <c r="S41" s="59">
        <v>2</v>
      </c>
      <c r="T41" s="59"/>
      <c r="U41" s="59"/>
      <c r="V41" s="59"/>
      <c r="W41" s="59"/>
      <c r="X41" s="59"/>
      <c r="Y41" s="59"/>
      <c r="Z41" s="59">
        <v>3</v>
      </c>
      <c r="AA41" s="59"/>
      <c r="AB41" s="59"/>
      <c r="AC41" s="59"/>
      <c r="AD41" s="59"/>
      <c r="AE41" s="59"/>
      <c r="AF41" s="59"/>
      <c r="AG41" s="59"/>
    </row>
    <row r="42" spans="1:33" ht="22.5">
      <c r="A42" s="61" t="s">
        <v>130</v>
      </c>
      <c r="B42" s="7" t="s">
        <v>115</v>
      </c>
      <c r="C42" s="59">
        <f>SUM(D42:AG42)</f>
        <v>4</v>
      </c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>
        <v>2</v>
      </c>
      <c r="U42" s="59" t="s">
        <v>40</v>
      </c>
      <c r="V42" s="59">
        <v>1</v>
      </c>
      <c r="W42" s="59">
        <v>1</v>
      </c>
      <c r="X42" s="59"/>
      <c r="Y42" s="59"/>
      <c r="Z42" s="59"/>
      <c r="AA42" s="59"/>
      <c r="AB42" s="59"/>
      <c r="AC42" s="59"/>
      <c r="AD42" s="59"/>
      <c r="AE42" s="59"/>
      <c r="AF42" s="59"/>
      <c r="AG42" s="59"/>
    </row>
    <row r="43" spans="1:33" ht="33.75">
      <c r="A43" s="61"/>
      <c r="B43" s="7" t="s">
        <v>119</v>
      </c>
      <c r="C43" s="59">
        <v>2</v>
      </c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>
        <v>1</v>
      </c>
      <c r="S43" s="59">
        <v>1</v>
      </c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</row>
    <row r="44" spans="1:33" ht="22.5">
      <c r="A44" s="61"/>
      <c r="B44" s="7" t="s">
        <v>50</v>
      </c>
      <c r="C44" s="59">
        <v>6</v>
      </c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>
        <v>1</v>
      </c>
      <c r="S44" s="59">
        <v>1</v>
      </c>
      <c r="T44" s="59">
        <v>2</v>
      </c>
      <c r="U44" s="59" t="s">
        <v>40</v>
      </c>
      <c r="V44" s="59">
        <v>1</v>
      </c>
      <c r="W44" s="59">
        <v>1</v>
      </c>
      <c r="X44" s="59"/>
      <c r="Y44" s="59"/>
      <c r="Z44" s="59"/>
      <c r="AA44" s="59"/>
      <c r="AB44" s="59"/>
      <c r="AC44" s="59"/>
      <c r="AD44" s="59"/>
      <c r="AE44" s="59"/>
      <c r="AF44" s="59"/>
      <c r="AG44" s="59"/>
    </row>
    <row r="45" spans="1:33">
      <c r="A45" s="24" t="s">
        <v>121</v>
      </c>
      <c r="B45" s="24"/>
      <c r="C45" s="26">
        <f>C44+C41+C38+C36+C29+C22+C16+C10</f>
        <v>390</v>
      </c>
      <c r="D45" s="26">
        <f>D44+D41+D38+D36+D29+D22+D16+D10</f>
        <v>35</v>
      </c>
      <c r="E45" s="26"/>
      <c r="F45" s="26">
        <f t="shared" ref="F45:T45" si="2">F44+F41+F38+F36+F29+F22+F16+F10</f>
        <v>8</v>
      </c>
      <c r="G45" s="26">
        <f t="shared" si="2"/>
        <v>10</v>
      </c>
      <c r="H45" s="26">
        <f t="shared" si="2"/>
        <v>10</v>
      </c>
      <c r="I45" s="26">
        <f t="shared" si="2"/>
        <v>20</v>
      </c>
      <c r="J45" s="26">
        <f t="shared" si="2"/>
        <v>3</v>
      </c>
      <c r="K45" s="26">
        <f t="shared" si="2"/>
        <v>7</v>
      </c>
      <c r="L45" s="26">
        <f t="shared" si="2"/>
        <v>21</v>
      </c>
      <c r="M45" s="26">
        <f t="shared" si="2"/>
        <v>19</v>
      </c>
      <c r="N45" s="26">
        <f t="shared" si="2"/>
        <v>9</v>
      </c>
      <c r="O45" s="26">
        <f t="shared" si="2"/>
        <v>0</v>
      </c>
      <c r="P45" s="26">
        <f t="shared" si="2"/>
        <v>30</v>
      </c>
      <c r="Q45" s="26">
        <f t="shared" si="2"/>
        <v>0</v>
      </c>
      <c r="R45" s="26">
        <f t="shared" si="2"/>
        <v>8</v>
      </c>
      <c r="S45" s="26">
        <f t="shared" si="2"/>
        <v>12</v>
      </c>
      <c r="T45" s="26">
        <f t="shared" si="2"/>
        <v>25</v>
      </c>
      <c r="U45" s="26"/>
      <c r="V45" s="26">
        <f t="shared" ref="V45:AG45" si="3">V44+V41+V38+V36+V29+V22+V16+V10</f>
        <v>7</v>
      </c>
      <c r="W45" s="26">
        <f t="shared" si="3"/>
        <v>13</v>
      </c>
      <c r="X45" s="26">
        <f t="shared" si="3"/>
        <v>11</v>
      </c>
      <c r="Y45" s="26">
        <f t="shared" si="3"/>
        <v>14</v>
      </c>
      <c r="Z45" s="26">
        <f t="shared" si="3"/>
        <v>17</v>
      </c>
      <c r="AA45" s="26">
        <f t="shared" si="3"/>
        <v>23</v>
      </c>
      <c r="AB45" s="26">
        <f t="shared" si="3"/>
        <v>10</v>
      </c>
      <c r="AC45" s="26">
        <f t="shared" si="3"/>
        <v>21</v>
      </c>
      <c r="AD45" s="26">
        <f t="shared" si="3"/>
        <v>9</v>
      </c>
      <c r="AE45" s="26">
        <f t="shared" si="3"/>
        <v>23</v>
      </c>
      <c r="AF45" s="26">
        <f t="shared" si="3"/>
        <v>9</v>
      </c>
      <c r="AG45" s="26">
        <f t="shared" si="3"/>
        <v>16</v>
      </c>
    </row>
    <row r="46" spans="1:33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</row>
    <row r="47" spans="1:33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</row>
    <row r="48" spans="1:33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</row>
    <row r="49" spans="1:33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</row>
    <row r="50" spans="1:33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</row>
  </sheetData>
  <mergeCells count="27">
    <mergeCell ref="A1:AG1"/>
    <mergeCell ref="C2:AG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AF3:AG3"/>
    <mergeCell ref="A2:A4"/>
    <mergeCell ref="A5:A10"/>
    <mergeCell ref="A11:A16"/>
    <mergeCell ref="A17:A22"/>
    <mergeCell ref="B2:B4"/>
    <mergeCell ref="V3:W3"/>
    <mergeCell ref="X3:Y3"/>
    <mergeCell ref="Z3:AA3"/>
    <mergeCell ref="AB3:AC3"/>
    <mergeCell ref="AD3:AE3"/>
    <mergeCell ref="A23:A29"/>
    <mergeCell ref="A30:A36"/>
    <mergeCell ref="A37:A38"/>
    <mergeCell ref="A39:A41"/>
    <mergeCell ref="A42:A44"/>
  </mergeCells>
  <phoneticPr fontId="12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5"/>
  <sheetViews>
    <sheetView workbookViewId="0">
      <selection sqref="A1:AR1"/>
    </sheetView>
  </sheetViews>
  <sheetFormatPr defaultColWidth="9" defaultRowHeight="13.5"/>
  <cols>
    <col min="3" max="11" width="9" style="52"/>
    <col min="12" max="12" width="9" style="53"/>
    <col min="13" max="13" width="9" style="52"/>
    <col min="14" max="14" width="5.125" customWidth="1"/>
    <col min="15" max="15" width="5.625" customWidth="1"/>
    <col min="16" max="35" width="5.125" customWidth="1"/>
    <col min="36" max="44" width="5.375" customWidth="1"/>
  </cols>
  <sheetData>
    <row r="1" spans="1:44" ht="25.5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6"/>
      <c r="M1" s="72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</row>
    <row r="2" spans="1:44">
      <c r="A2" s="64" t="s">
        <v>1</v>
      </c>
      <c r="B2" s="64" t="s">
        <v>2</v>
      </c>
      <c r="C2" s="77" t="s">
        <v>3</v>
      </c>
      <c r="D2" s="80" t="s">
        <v>4</v>
      </c>
      <c r="E2" s="80"/>
      <c r="F2" s="80"/>
      <c r="G2" s="80"/>
      <c r="H2" s="80"/>
      <c r="I2" s="80"/>
      <c r="J2" s="80"/>
      <c r="K2" s="80"/>
      <c r="L2" s="81"/>
      <c r="M2" s="80"/>
      <c r="N2" s="74" t="s">
        <v>5</v>
      </c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75"/>
      <c r="AJ2" s="82"/>
      <c r="AK2" s="82"/>
      <c r="AL2" s="82"/>
      <c r="AM2" s="82"/>
      <c r="AN2" s="82"/>
      <c r="AO2" s="82"/>
      <c r="AP2" s="82"/>
      <c r="AQ2" s="82"/>
      <c r="AR2" s="74"/>
    </row>
    <row r="3" spans="1:44" ht="22.5" customHeight="1">
      <c r="A3" s="65"/>
      <c r="B3" s="65"/>
      <c r="C3" s="78"/>
      <c r="D3" s="27" t="s">
        <v>6</v>
      </c>
      <c r="E3" s="83" t="s">
        <v>7</v>
      </c>
      <c r="F3" s="80"/>
      <c r="G3" s="27" t="s">
        <v>8</v>
      </c>
      <c r="H3" s="80" t="s">
        <v>9</v>
      </c>
      <c r="I3" s="80"/>
      <c r="J3" s="84" t="s">
        <v>10</v>
      </c>
      <c r="K3" s="84"/>
      <c r="L3" s="81" t="s">
        <v>11</v>
      </c>
      <c r="M3" s="80"/>
      <c r="N3" s="10" t="s">
        <v>6</v>
      </c>
      <c r="O3" s="75" t="s">
        <v>12</v>
      </c>
      <c r="P3" s="74"/>
      <c r="Q3" s="75" t="s">
        <v>13</v>
      </c>
      <c r="R3" s="74"/>
      <c r="S3" s="75" t="s">
        <v>14</v>
      </c>
      <c r="T3" s="74"/>
      <c r="U3" s="75" t="s">
        <v>15</v>
      </c>
      <c r="V3" s="74"/>
      <c r="W3" s="75" t="s">
        <v>16</v>
      </c>
      <c r="X3" s="74"/>
      <c r="Y3" s="75" t="s">
        <v>17</v>
      </c>
      <c r="Z3" s="74"/>
      <c r="AA3" s="75" t="s">
        <v>18</v>
      </c>
      <c r="AB3" s="74"/>
      <c r="AC3" s="75" t="s">
        <v>19</v>
      </c>
      <c r="AD3" s="74"/>
      <c r="AE3" s="75" t="s">
        <v>20</v>
      </c>
      <c r="AF3" s="74"/>
      <c r="AG3" s="75" t="s">
        <v>21</v>
      </c>
      <c r="AH3" s="74"/>
      <c r="AI3" s="75" t="s">
        <v>22</v>
      </c>
      <c r="AJ3" s="74"/>
      <c r="AK3" s="75" t="s">
        <v>23</v>
      </c>
      <c r="AL3" s="74"/>
      <c r="AM3" s="75" t="s">
        <v>24</v>
      </c>
      <c r="AN3" s="74"/>
      <c r="AO3" s="75" t="s">
        <v>25</v>
      </c>
      <c r="AP3" s="74"/>
      <c r="AQ3" s="75" t="s">
        <v>26</v>
      </c>
      <c r="AR3" s="74"/>
    </row>
    <row r="4" spans="1:44" ht="22.5">
      <c r="A4" s="66"/>
      <c r="B4" s="66"/>
      <c r="C4" s="79"/>
      <c r="D4" s="27"/>
      <c r="E4" s="28" t="s">
        <v>27</v>
      </c>
      <c r="F4" s="28" t="s">
        <v>28</v>
      </c>
      <c r="G4" s="27"/>
      <c r="H4" s="27" t="s">
        <v>29</v>
      </c>
      <c r="I4" s="27" t="s">
        <v>30</v>
      </c>
      <c r="J4" s="29" t="s">
        <v>9</v>
      </c>
      <c r="K4" s="30" t="s">
        <v>31</v>
      </c>
      <c r="L4" s="31" t="s">
        <v>29</v>
      </c>
      <c r="M4" s="27" t="s">
        <v>32</v>
      </c>
      <c r="N4" s="11"/>
      <c r="O4" s="11" t="s">
        <v>29</v>
      </c>
      <c r="P4" s="11" t="s">
        <v>32</v>
      </c>
      <c r="Q4" s="11" t="s">
        <v>33</v>
      </c>
      <c r="R4" s="11" t="s">
        <v>34</v>
      </c>
      <c r="S4" s="11" t="s">
        <v>33</v>
      </c>
      <c r="T4" s="11" t="s">
        <v>34</v>
      </c>
      <c r="U4" s="11" t="s">
        <v>33</v>
      </c>
      <c r="V4" s="11" t="s">
        <v>34</v>
      </c>
      <c r="W4" s="11" t="s">
        <v>33</v>
      </c>
      <c r="X4" s="11" t="s">
        <v>34</v>
      </c>
      <c r="Y4" s="11" t="s">
        <v>29</v>
      </c>
      <c r="Z4" s="11" t="s">
        <v>32</v>
      </c>
      <c r="AA4" s="11" t="s">
        <v>29</v>
      </c>
      <c r="AB4" s="11" t="s">
        <v>32</v>
      </c>
      <c r="AC4" s="11" t="s">
        <v>33</v>
      </c>
      <c r="AD4" s="11" t="s">
        <v>34</v>
      </c>
      <c r="AE4" s="11" t="s">
        <v>29</v>
      </c>
      <c r="AF4" s="11" t="s">
        <v>32</v>
      </c>
      <c r="AG4" s="11" t="s">
        <v>33</v>
      </c>
      <c r="AH4" s="11" t="s">
        <v>34</v>
      </c>
      <c r="AI4" s="11" t="s">
        <v>33</v>
      </c>
      <c r="AJ4" s="11" t="s">
        <v>34</v>
      </c>
      <c r="AK4" s="11" t="s">
        <v>33</v>
      </c>
      <c r="AL4" s="11" t="s">
        <v>34</v>
      </c>
      <c r="AM4" s="11" t="s">
        <v>33</v>
      </c>
      <c r="AN4" s="11" t="s">
        <v>34</v>
      </c>
      <c r="AO4" s="11" t="s">
        <v>33</v>
      </c>
      <c r="AP4" s="11" t="s">
        <v>34</v>
      </c>
      <c r="AQ4" s="11" t="s">
        <v>33</v>
      </c>
      <c r="AR4" s="11" t="s">
        <v>34</v>
      </c>
    </row>
    <row r="5" spans="1:44" ht="33.75">
      <c r="A5" s="67" t="s">
        <v>35</v>
      </c>
      <c r="B5" s="2" t="s">
        <v>36</v>
      </c>
      <c r="C5" s="32">
        <v>63</v>
      </c>
      <c r="D5" s="32">
        <f t="shared" ref="D5:D15" si="0">SUM(E5:L5)</f>
        <v>63</v>
      </c>
      <c r="E5" s="32">
        <v>58</v>
      </c>
      <c r="F5" s="32" t="s">
        <v>37</v>
      </c>
      <c r="G5" s="32"/>
      <c r="H5" s="32">
        <v>5</v>
      </c>
      <c r="I5" s="32" t="s">
        <v>37</v>
      </c>
      <c r="J5" s="32"/>
      <c r="K5" s="32"/>
      <c r="L5" s="12">
        <v>0</v>
      </c>
      <c r="M5" s="32"/>
      <c r="N5" s="1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22.5">
      <c r="A6" s="67"/>
      <c r="B6" s="3" t="s">
        <v>39</v>
      </c>
      <c r="C6" s="32">
        <v>73</v>
      </c>
      <c r="D6" s="55">
        <v>42</v>
      </c>
      <c r="E6" s="32"/>
      <c r="F6" s="32"/>
      <c r="G6" s="32"/>
      <c r="H6" s="32">
        <v>35</v>
      </c>
      <c r="I6" s="33"/>
      <c r="J6" s="33"/>
      <c r="K6" s="33">
        <v>7</v>
      </c>
      <c r="L6" s="12">
        <v>28</v>
      </c>
      <c r="M6" s="32"/>
      <c r="N6" s="1">
        <v>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>
        <v>1</v>
      </c>
      <c r="AF6" s="1" t="s">
        <v>40</v>
      </c>
      <c r="AG6" s="1"/>
      <c r="AH6" s="1">
        <v>2</v>
      </c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22.5">
      <c r="A7" s="67"/>
      <c r="B7" s="3" t="s">
        <v>41</v>
      </c>
      <c r="C7" s="32">
        <v>73</v>
      </c>
      <c r="D7" s="55">
        <v>71</v>
      </c>
      <c r="E7" s="32"/>
      <c r="F7" s="32"/>
      <c r="G7" s="32"/>
      <c r="H7" s="32"/>
      <c r="I7" s="33"/>
      <c r="J7" s="33"/>
      <c r="K7" s="33">
        <v>6</v>
      </c>
      <c r="L7" s="12">
        <v>64</v>
      </c>
      <c r="M7" s="32"/>
      <c r="N7" s="1">
        <v>3</v>
      </c>
      <c r="O7" s="1"/>
      <c r="P7" s="1"/>
      <c r="Q7" s="1"/>
      <c r="R7" s="1"/>
      <c r="S7" s="1"/>
      <c r="T7" s="1"/>
      <c r="U7" s="1"/>
      <c r="V7" s="1"/>
      <c r="W7" s="1"/>
      <c r="X7" s="1">
        <v>3</v>
      </c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22.5">
      <c r="A8" s="67"/>
      <c r="B8" s="3" t="s">
        <v>42</v>
      </c>
      <c r="C8" s="32">
        <v>77</v>
      </c>
      <c r="D8" s="32">
        <f t="shared" si="0"/>
        <v>74</v>
      </c>
      <c r="E8" s="32"/>
      <c r="F8" s="32"/>
      <c r="G8" s="32"/>
      <c r="H8" s="32">
        <v>37</v>
      </c>
      <c r="I8" s="33"/>
      <c r="J8" s="33"/>
      <c r="K8" s="33"/>
      <c r="L8" s="12">
        <v>37</v>
      </c>
      <c r="M8" s="32"/>
      <c r="N8" s="1">
        <v>3</v>
      </c>
      <c r="O8" s="1">
        <v>3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22.5">
      <c r="A9" s="67"/>
      <c r="B9" s="3" t="s">
        <v>43</v>
      </c>
      <c r="C9" s="32">
        <v>77</v>
      </c>
      <c r="D9" s="32">
        <f t="shared" si="0"/>
        <v>74</v>
      </c>
      <c r="E9" s="32"/>
      <c r="F9" s="32"/>
      <c r="G9" s="32"/>
      <c r="H9" s="32">
        <v>37</v>
      </c>
      <c r="I9" s="33"/>
      <c r="J9" s="33"/>
      <c r="K9" s="33"/>
      <c r="L9" s="12">
        <v>37</v>
      </c>
      <c r="M9" s="32"/>
      <c r="N9" s="1">
        <v>3</v>
      </c>
      <c r="O9" s="1"/>
      <c r="P9" s="1"/>
      <c r="Q9" s="1"/>
      <c r="R9" s="1"/>
      <c r="S9" s="1"/>
      <c r="T9" s="1">
        <v>2</v>
      </c>
      <c r="U9" s="1"/>
      <c r="V9" s="1"/>
      <c r="W9" s="1"/>
      <c r="X9" s="1"/>
      <c r="Y9" s="1"/>
      <c r="Z9" s="1"/>
      <c r="AA9" s="1"/>
      <c r="AB9" s="1"/>
      <c r="AC9" s="1"/>
      <c r="AD9" s="1">
        <v>1</v>
      </c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22.5">
      <c r="A10" s="67"/>
      <c r="B10" s="3" t="s">
        <v>44</v>
      </c>
      <c r="C10" s="32">
        <v>77</v>
      </c>
      <c r="D10" s="32">
        <f t="shared" si="0"/>
        <v>74</v>
      </c>
      <c r="E10" s="32"/>
      <c r="F10" s="32"/>
      <c r="G10" s="32"/>
      <c r="H10" s="32">
        <v>37</v>
      </c>
      <c r="I10" s="33"/>
      <c r="J10" s="33"/>
      <c r="K10" s="33"/>
      <c r="L10" s="12">
        <v>37</v>
      </c>
      <c r="M10" s="32"/>
      <c r="N10" s="1">
        <v>3</v>
      </c>
      <c r="O10" s="1"/>
      <c r="P10" s="1"/>
      <c r="Q10" s="1"/>
      <c r="R10" s="1">
        <v>2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>
        <v>1</v>
      </c>
      <c r="AM10" s="1"/>
      <c r="AN10" s="1"/>
      <c r="AO10" s="1"/>
      <c r="AP10" s="1"/>
      <c r="AQ10" s="1"/>
      <c r="AR10" s="1"/>
    </row>
    <row r="11" spans="1:44" ht="67.5">
      <c r="A11" s="67"/>
      <c r="B11" s="3" t="s">
        <v>45</v>
      </c>
      <c r="C11" s="32">
        <v>40</v>
      </c>
      <c r="D11" s="32">
        <f t="shared" si="0"/>
        <v>40</v>
      </c>
      <c r="E11" s="32"/>
      <c r="F11" s="32"/>
      <c r="G11" s="32"/>
      <c r="H11" s="32"/>
      <c r="I11" s="33"/>
      <c r="J11" s="33"/>
      <c r="K11" s="33"/>
      <c r="L11" s="12">
        <v>40</v>
      </c>
      <c r="M11" s="3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67.5">
      <c r="A12" s="67"/>
      <c r="B12" s="3" t="s">
        <v>46</v>
      </c>
      <c r="C12" s="32">
        <v>80</v>
      </c>
      <c r="D12" s="32">
        <f t="shared" si="0"/>
        <v>80</v>
      </c>
      <c r="E12" s="32"/>
      <c r="F12" s="32"/>
      <c r="G12" s="32"/>
      <c r="H12" s="32"/>
      <c r="I12" s="32"/>
      <c r="J12" s="32"/>
      <c r="K12" s="32"/>
      <c r="L12" s="12">
        <v>80</v>
      </c>
      <c r="M12" s="32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 ht="33.75">
      <c r="A13" s="67"/>
      <c r="B13" s="3" t="s">
        <v>47</v>
      </c>
      <c r="C13" s="32">
        <v>80</v>
      </c>
      <c r="D13" s="32">
        <f t="shared" si="0"/>
        <v>80</v>
      </c>
      <c r="E13" s="32"/>
      <c r="F13" s="32"/>
      <c r="G13" s="32"/>
      <c r="H13" s="32"/>
      <c r="I13" s="32"/>
      <c r="J13" s="32"/>
      <c r="K13" s="32"/>
      <c r="L13" s="12">
        <v>80</v>
      </c>
      <c r="M13" s="32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 ht="33.75">
      <c r="A14" s="67"/>
      <c r="B14" s="3" t="s">
        <v>48</v>
      </c>
      <c r="C14" s="32">
        <v>80</v>
      </c>
      <c r="D14" s="32">
        <f t="shared" si="0"/>
        <v>80</v>
      </c>
      <c r="E14" s="32"/>
      <c r="F14" s="32"/>
      <c r="G14" s="32"/>
      <c r="H14" s="32"/>
      <c r="I14" s="32"/>
      <c r="J14" s="32"/>
      <c r="K14" s="32"/>
      <c r="L14" s="12">
        <v>80</v>
      </c>
      <c r="M14" s="3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 ht="33.75">
      <c r="A15" s="67"/>
      <c r="B15" s="3" t="s">
        <v>49</v>
      </c>
      <c r="C15" s="32">
        <v>80</v>
      </c>
      <c r="D15" s="32">
        <f t="shared" si="0"/>
        <v>80</v>
      </c>
      <c r="E15" s="32"/>
      <c r="F15" s="32"/>
      <c r="G15" s="32"/>
      <c r="H15" s="32"/>
      <c r="I15" s="32"/>
      <c r="J15" s="32"/>
      <c r="K15" s="32"/>
      <c r="L15" s="12">
        <v>80</v>
      </c>
      <c r="M15" s="3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>
      <c r="A16" s="67"/>
      <c r="B16" s="2" t="s">
        <v>50</v>
      </c>
      <c r="C16" s="32">
        <v>800</v>
      </c>
      <c r="D16" s="32">
        <f>SUM(D5:D15)</f>
        <v>758</v>
      </c>
      <c r="E16" s="32">
        <v>58</v>
      </c>
      <c r="F16" s="32"/>
      <c r="G16" s="32"/>
      <c r="H16" s="32">
        <f>SUM(H5:H15)</f>
        <v>151</v>
      </c>
      <c r="I16" s="33"/>
      <c r="J16" s="33"/>
      <c r="K16" s="33">
        <v>13</v>
      </c>
      <c r="L16" s="56">
        <f>SUM(L5:L15)</f>
        <v>563</v>
      </c>
      <c r="M16" s="32"/>
      <c r="N16" s="1">
        <f t="shared" ref="N16:N53" si="1">SUM(O16:AR16)</f>
        <v>15</v>
      </c>
      <c r="O16" s="1">
        <f>SUM(O5:O15)</f>
        <v>3</v>
      </c>
      <c r="P16" s="1"/>
      <c r="Q16" s="1"/>
      <c r="R16" s="1">
        <f>SUM(R5:R15)</f>
        <v>2</v>
      </c>
      <c r="S16" s="1"/>
      <c r="T16" s="1">
        <f>SUM(T5:T15)</f>
        <v>2</v>
      </c>
      <c r="U16" s="1"/>
      <c r="V16" s="1"/>
      <c r="W16" s="1"/>
      <c r="X16" s="1">
        <f>SUM(X5:X15)</f>
        <v>3</v>
      </c>
      <c r="Y16" s="1"/>
      <c r="Z16" s="1"/>
      <c r="AA16" s="1"/>
      <c r="AB16" s="1"/>
      <c r="AC16" s="1"/>
      <c r="AD16" s="1">
        <f>SUM(AD5:AD15)</f>
        <v>1</v>
      </c>
      <c r="AE16" s="1">
        <f>SUM(AE5:AE15)</f>
        <v>1</v>
      </c>
      <c r="AF16" s="1"/>
      <c r="AG16" s="1"/>
      <c r="AH16" s="1">
        <f>SUM(AH5:AH15)</f>
        <v>2</v>
      </c>
      <c r="AI16" s="1"/>
      <c r="AJ16" s="1"/>
      <c r="AK16" s="1"/>
      <c r="AL16" s="1">
        <f>SUM(AL5:AL15)</f>
        <v>1</v>
      </c>
      <c r="AM16" s="1"/>
      <c r="AN16" s="1"/>
      <c r="AO16" s="1"/>
      <c r="AP16" s="1"/>
      <c r="AQ16" s="1"/>
      <c r="AR16" s="1"/>
    </row>
    <row r="17" spans="1:44" ht="22.5">
      <c r="A17" s="61" t="s">
        <v>51</v>
      </c>
      <c r="B17" s="7" t="s">
        <v>52</v>
      </c>
      <c r="C17" s="34">
        <v>92</v>
      </c>
      <c r="D17" s="34">
        <f t="shared" ref="D17:D22" si="2">SUM(E17:L17)</f>
        <v>84</v>
      </c>
      <c r="E17" s="34"/>
      <c r="F17" s="35"/>
      <c r="G17" s="34"/>
      <c r="H17" s="34"/>
      <c r="I17" s="34"/>
      <c r="J17" s="34"/>
      <c r="K17" s="34"/>
      <c r="L17" s="12">
        <v>84</v>
      </c>
      <c r="M17" s="37" t="s">
        <v>40</v>
      </c>
      <c r="N17" s="13">
        <f t="shared" si="1"/>
        <v>8</v>
      </c>
      <c r="O17" s="6"/>
      <c r="P17" s="6"/>
      <c r="Q17" s="6"/>
      <c r="R17" s="6"/>
      <c r="S17" s="6"/>
      <c r="T17" s="6">
        <v>2</v>
      </c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>
        <v>2</v>
      </c>
      <c r="AI17" s="6"/>
      <c r="AJ17" s="6">
        <v>2</v>
      </c>
      <c r="AK17" s="6"/>
      <c r="AL17" s="6">
        <v>2</v>
      </c>
      <c r="AM17" s="6"/>
      <c r="AN17" s="6"/>
      <c r="AO17" s="6"/>
      <c r="AP17" s="6"/>
      <c r="AQ17" s="6"/>
      <c r="AR17" s="6"/>
    </row>
    <row r="18" spans="1:44">
      <c r="A18" s="62"/>
      <c r="B18" s="7" t="s">
        <v>53</v>
      </c>
      <c r="C18" s="34">
        <v>187</v>
      </c>
      <c r="D18" s="34">
        <f t="shared" si="2"/>
        <v>163</v>
      </c>
      <c r="E18" s="34"/>
      <c r="F18" s="35"/>
      <c r="G18" s="34"/>
      <c r="H18" s="34"/>
      <c r="I18" s="35"/>
      <c r="J18" s="35"/>
      <c r="K18" s="34">
        <v>10</v>
      </c>
      <c r="L18" s="12">
        <v>153</v>
      </c>
      <c r="M18" s="37" t="s">
        <v>40</v>
      </c>
      <c r="N18" s="13">
        <f t="shared" si="1"/>
        <v>24</v>
      </c>
      <c r="O18" s="6">
        <v>2</v>
      </c>
      <c r="P18" s="6" t="s">
        <v>40</v>
      </c>
      <c r="Q18" s="6"/>
      <c r="R18" s="6">
        <v>2</v>
      </c>
      <c r="S18" s="6"/>
      <c r="T18" s="6">
        <v>2</v>
      </c>
      <c r="U18" s="6"/>
      <c r="V18" s="6"/>
      <c r="W18" s="6"/>
      <c r="X18" s="6">
        <v>2</v>
      </c>
      <c r="Y18" s="6"/>
      <c r="Z18" s="6" t="s">
        <v>40</v>
      </c>
      <c r="AA18" s="6">
        <v>2</v>
      </c>
      <c r="AB18" s="6" t="s">
        <v>40</v>
      </c>
      <c r="AC18" s="6"/>
      <c r="AD18" s="6"/>
      <c r="AE18" s="6">
        <v>4</v>
      </c>
      <c r="AF18" s="6"/>
      <c r="AG18" s="6"/>
      <c r="AH18" s="6">
        <v>2</v>
      </c>
      <c r="AI18" s="6"/>
      <c r="AJ18" s="6"/>
      <c r="AK18" s="6"/>
      <c r="AL18" s="6">
        <v>2</v>
      </c>
      <c r="AM18" s="6"/>
      <c r="AN18" s="6">
        <v>2</v>
      </c>
      <c r="AO18" s="6"/>
      <c r="AP18" s="6">
        <v>2</v>
      </c>
      <c r="AQ18" s="6"/>
      <c r="AR18" s="6">
        <v>2</v>
      </c>
    </row>
    <row r="19" spans="1:44">
      <c r="A19" s="62"/>
      <c r="B19" s="7" t="s">
        <v>54</v>
      </c>
      <c r="C19" s="34">
        <v>92</v>
      </c>
      <c r="D19" s="34">
        <f t="shared" si="2"/>
        <v>82</v>
      </c>
      <c r="E19" s="34"/>
      <c r="F19" s="35"/>
      <c r="G19" s="34"/>
      <c r="H19" s="34"/>
      <c r="I19" s="35"/>
      <c r="J19" s="35"/>
      <c r="K19" s="35"/>
      <c r="L19" s="12">
        <v>82</v>
      </c>
      <c r="M19" s="37" t="s">
        <v>40</v>
      </c>
      <c r="N19" s="13">
        <f t="shared" si="1"/>
        <v>10</v>
      </c>
      <c r="O19" s="6"/>
      <c r="P19" s="6"/>
      <c r="Q19" s="6"/>
      <c r="R19" s="6"/>
      <c r="S19" s="6"/>
      <c r="T19" s="6"/>
      <c r="U19" s="6"/>
      <c r="V19" s="6"/>
      <c r="W19" s="6"/>
      <c r="X19" s="6">
        <v>2</v>
      </c>
      <c r="Y19" s="6">
        <v>2</v>
      </c>
      <c r="Z19" s="6" t="s">
        <v>40</v>
      </c>
      <c r="AA19" s="6"/>
      <c r="AB19" s="6"/>
      <c r="AC19" s="6"/>
      <c r="AD19" s="6">
        <v>2</v>
      </c>
      <c r="AE19" s="6"/>
      <c r="AF19" s="6"/>
      <c r="AG19" s="6"/>
      <c r="AH19" s="6"/>
      <c r="AI19" s="6"/>
      <c r="AJ19" s="6"/>
      <c r="AK19" s="6"/>
      <c r="AL19" s="6">
        <v>2</v>
      </c>
      <c r="AM19" s="6"/>
      <c r="AN19" s="6">
        <v>2</v>
      </c>
      <c r="AO19" s="6"/>
      <c r="AP19" s="6"/>
      <c r="AQ19" s="6"/>
      <c r="AR19" s="6"/>
    </row>
    <row r="20" spans="1:44" ht="112.5">
      <c r="A20" s="62"/>
      <c r="B20" s="7" t="s">
        <v>55</v>
      </c>
      <c r="C20" s="34">
        <v>90</v>
      </c>
      <c r="D20" s="34">
        <f t="shared" si="2"/>
        <v>90</v>
      </c>
      <c r="E20" s="34"/>
      <c r="F20" s="35"/>
      <c r="G20" s="34">
        <v>20</v>
      </c>
      <c r="H20" s="57">
        <v>46</v>
      </c>
      <c r="I20" s="38"/>
      <c r="J20" s="38"/>
      <c r="K20" s="38"/>
      <c r="L20" s="12">
        <v>24</v>
      </c>
      <c r="M20" s="37" t="s">
        <v>40</v>
      </c>
      <c r="N20" s="13">
        <f t="shared" si="1"/>
        <v>0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</row>
    <row r="21" spans="1:44" ht="22.5">
      <c r="A21" s="62"/>
      <c r="B21" s="7" t="s">
        <v>56</v>
      </c>
      <c r="C21" s="34">
        <v>92</v>
      </c>
      <c r="D21" s="34">
        <f t="shared" si="2"/>
        <v>87</v>
      </c>
      <c r="E21" s="34"/>
      <c r="F21" s="35"/>
      <c r="G21" s="34"/>
      <c r="H21" s="34"/>
      <c r="I21" s="35"/>
      <c r="J21" s="35"/>
      <c r="K21" s="35"/>
      <c r="L21" s="12">
        <v>87</v>
      </c>
      <c r="M21" s="37" t="s">
        <v>40</v>
      </c>
      <c r="N21" s="13">
        <f t="shared" si="1"/>
        <v>5</v>
      </c>
      <c r="O21" s="6">
        <v>2</v>
      </c>
      <c r="P21" s="6" t="s">
        <v>40</v>
      </c>
      <c r="Q21" s="6"/>
      <c r="R21" s="6"/>
      <c r="S21" s="6"/>
      <c r="T21" s="6"/>
      <c r="U21" s="6"/>
      <c r="V21" s="7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>
        <v>1</v>
      </c>
      <c r="AM21" s="6"/>
      <c r="AN21" s="6"/>
      <c r="AO21" s="6"/>
      <c r="AP21" s="6">
        <v>2</v>
      </c>
      <c r="AQ21" s="6"/>
      <c r="AR21" s="6"/>
    </row>
    <row r="22" spans="1:44" ht="22.5">
      <c r="A22" s="62"/>
      <c r="B22" s="7" t="s">
        <v>57</v>
      </c>
      <c r="C22" s="34">
        <v>92</v>
      </c>
      <c r="D22" s="34">
        <f t="shared" si="2"/>
        <v>80</v>
      </c>
      <c r="E22" s="34"/>
      <c r="F22" s="35"/>
      <c r="G22" s="34"/>
      <c r="H22" s="34"/>
      <c r="I22" s="35"/>
      <c r="J22" s="35"/>
      <c r="K22" s="35"/>
      <c r="L22" s="12">
        <v>80</v>
      </c>
      <c r="M22" s="37" t="s">
        <v>40</v>
      </c>
      <c r="N22" s="13">
        <f t="shared" si="1"/>
        <v>12</v>
      </c>
      <c r="O22" s="6"/>
      <c r="P22" s="6"/>
      <c r="Q22" s="6"/>
      <c r="R22" s="6"/>
      <c r="S22" s="6"/>
      <c r="T22" s="6">
        <v>2</v>
      </c>
      <c r="U22" s="6"/>
      <c r="V22" s="7"/>
      <c r="W22" s="6"/>
      <c r="X22" s="6">
        <v>2</v>
      </c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>
        <v>4</v>
      </c>
      <c r="AM22" s="6"/>
      <c r="AN22" s="6">
        <v>2</v>
      </c>
      <c r="AO22" s="6"/>
      <c r="AP22" s="6"/>
      <c r="AQ22" s="6"/>
      <c r="AR22" s="6">
        <v>2</v>
      </c>
    </row>
    <row r="23" spans="1:44">
      <c r="A23" s="62"/>
      <c r="B23" s="7" t="s">
        <v>50</v>
      </c>
      <c r="C23" s="34">
        <v>645</v>
      </c>
      <c r="D23" s="34" t="s">
        <v>58</v>
      </c>
      <c r="E23" s="34"/>
      <c r="F23" s="35"/>
      <c r="G23" s="34">
        <v>20</v>
      </c>
      <c r="H23" s="34">
        <v>46</v>
      </c>
      <c r="I23" s="35"/>
      <c r="J23" s="35"/>
      <c r="K23" s="34">
        <v>10</v>
      </c>
      <c r="L23" s="56">
        <f>SUM(L17:L22)</f>
        <v>510</v>
      </c>
      <c r="M23" s="37"/>
      <c r="N23" s="13">
        <f t="shared" si="1"/>
        <v>59</v>
      </c>
      <c r="O23" s="6">
        <v>4</v>
      </c>
      <c r="P23" s="7"/>
      <c r="Q23" s="6"/>
      <c r="R23" s="6">
        <v>2</v>
      </c>
      <c r="S23" s="6"/>
      <c r="T23" s="6">
        <v>6</v>
      </c>
      <c r="U23" s="6"/>
      <c r="V23" s="6"/>
      <c r="W23" s="6"/>
      <c r="X23" s="6">
        <v>6</v>
      </c>
      <c r="Y23" s="6">
        <v>2</v>
      </c>
      <c r="Z23" s="6"/>
      <c r="AA23" s="6">
        <v>2</v>
      </c>
      <c r="AB23" s="6"/>
      <c r="AC23" s="6"/>
      <c r="AD23" s="6">
        <v>2</v>
      </c>
      <c r="AE23" s="6">
        <v>4</v>
      </c>
      <c r="AF23" s="6"/>
      <c r="AG23" s="6"/>
      <c r="AH23" s="6">
        <v>4</v>
      </c>
      <c r="AI23" s="6"/>
      <c r="AJ23" s="6">
        <v>2</v>
      </c>
      <c r="AK23" s="6"/>
      <c r="AL23" s="6">
        <v>11</v>
      </c>
      <c r="AM23" s="6"/>
      <c r="AN23" s="6">
        <v>6</v>
      </c>
      <c r="AO23" s="6"/>
      <c r="AP23" s="6">
        <v>4</v>
      </c>
      <c r="AQ23" s="6"/>
      <c r="AR23" s="6">
        <v>4</v>
      </c>
    </row>
    <row r="24" spans="1:44" ht="22.5">
      <c r="A24" s="68" t="s">
        <v>59</v>
      </c>
      <c r="B24" s="4" t="s">
        <v>60</v>
      </c>
      <c r="C24" s="34">
        <v>145</v>
      </c>
      <c r="D24" s="39">
        <v>131</v>
      </c>
      <c r="E24" s="40"/>
      <c r="F24" s="40"/>
      <c r="G24" s="39"/>
      <c r="H24" s="39">
        <v>45</v>
      </c>
      <c r="I24" s="39" t="s">
        <v>61</v>
      </c>
      <c r="J24" s="39"/>
      <c r="K24" s="39"/>
      <c r="L24" s="36">
        <v>86</v>
      </c>
      <c r="M24" s="41" t="s">
        <v>40</v>
      </c>
      <c r="N24" s="13">
        <f t="shared" si="1"/>
        <v>14</v>
      </c>
      <c r="O24" s="13"/>
      <c r="P24" s="13"/>
      <c r="Q24" s="13"/>
      <c r="R24" s="13"/>
      <c r="S24" s="13"/>
      <c r="T24" s="13"/>
      <c r="U24" s="13"/>
      <c r="V24" s="13"/>
      <c r="W24" s="13"/>
      <c r="X24" s="13">
        <v>2</v>
      </c>
      <c r="Y24" s="13"/>
      <c r="Z24" s="13"/>
      <c r="AA24" s="13"/>
      <c r="AB24" s="13"/>
      <c r="AC24" s="13"/>
      <c r="AD24" s="13"/>
      <c r="AE24" s="13">
        <v>2</v>
      </c>
      <c r="AF24" s="13" t="s">
        <v>40</v>
      </c>
      <c r="AG24" s="13"/>
      <c r="AH24" s="13"/>
      <c r="AI24" s="13"/>
      <c r="AJ24" s="13">
        <v>4</v>
      </c>
      <c r="AK24" s="13"/>
      <c r="AL24" s="13"/>
      <c r="AM24" s="13"/>
      <c r="AN24" s="13">
        <v>2</v>
      </c>
      <c r="AO24" s="13"/>
      <c r="AP24" s="13">
        <v>2</v>
      </c>
      <c r="AQ24" s="13"/>
      <c r="AR24" s="13">
        <v>2</v>
      </c>
    </row>
    <row r="25" spans="1:44" ht="33.75">
      <c r="A25" s="69"/>
      <c r="B25" s="4" t="s">
        <v>62</v>
      </c>
      <c r="C25" s="34">
        <v>80</v>
      </c>
      <c r="D25" s="39">
        <v>80</v>
      </c>
      <c r="E25" s="39"/>
      <c r="F25" s="40"/>
      <c r="G25" s="39"/>
      <c r="H25" s="39"/>
      <c r="I25" s="39"/>
      <c r="J25" s="39"/>
      <c r="K25" s="39"/>
      <c r="L25" s="36">
        <v>80</v>
      </c>
      <c r="M25" s="41" t="s">
        <v>40</v>
      </c>
      <c r="N25" s="13">
        <f t="shared" si="1"/>
        <v>0</v>
      </c>
      <c r="O25" s="14"/>
      <c r="P25" s="14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</row>
    <row r="26" spans="1:44" ht="22.5">
      <c r="A26" s="69"/>
      <c r="B26" s="4" t="s">
        <v>63</v>
      </c>
      <c r="C26" s="34">
        <v>80</v>
      </c>
      <c r="D26" s="39">
        <v>72</v>
      </c>
      <c r="E26" s="39"/>
      <c r="F26" s="40"/>
      <c r="G26" s="39">
        <v>15</v>
      </c>
      <c r="H26" s="39">
        <v>40</v>
      </c>
      <c r="I26" s="40"/>
      <c r="J26" s="40"/>
      <c r="K26" s="40"/>
      <c r="L26" s="36">
        <v>17</v>
      </c>
      <c r="M26" s="41" t="s">
        <v>40</v>
      </c>
      <c r="N26" s="13">
        <f t="shared" si="1"/>
        <v>8</v>
      </c>
      <c r="O26" s="14">
        <v>2</v>
      </c>
      <c r="P26" s="14" t="s">
        <v>40</v>
      </c>
      <c r="Q26" s="8"/>
      <c r="R26" s="14"/>
      <c r="S26" s="14"/>
      <c r="T26" s="14"/>
      <c r="U26" s="8"/>
      <c r="V26" s="8"/>
      <c r="W26" s="8"/>
      <c r="X26" s="8"/>
      <c r="Y26" s="8"/>
      <c r="Z26" s="8"/>
      <c r="AA26" s="8"/>
      <c r="AB26" s="8"/>
      <c r="AC26" s="8"/>
      <c r="AD26" s="8">
        <v>2</v>
      </c>
      <c r="AE26" s="8">
        <v>2</v>
      </c>
      <c r="AF26" s="8" t="s">
        <v>40</v>
      </c>
      <c r="AG26" s="8"/>
      <c r="AH26" s="8"/>
      <c r="AI26" s="8"/>
      <c r="AJ26" s="8"/>
      <c r="AK26" s="8"/>
      <c r="AL26" s="8"/>
      <c r="AM26" s="8"/>
      <c r="AN26" s="8"/>
      <c r="AO26" s="8"/>
      <c r="AP26" s="8">
        <v>2</v>
      </c>
      <c r="AQ26" s="8"/>
      <c r="AR26" s="8"/>
    </row>
    <row r="27" spans="1:44" ht="22.5">
      <c r="A27" s="69"/>
      <c r="B27" s="4" t="s">
        <v>64</v>
      </c>
      <c r="C27" s="34">
        <v>80</v>
      </c>
      <c r="D27" s="39">
        <v>65</v>
      </c>
      <c r="E27" s="39"/>
      <c r="F27" s="40"/>
      <c r="G27" s="39"/>
      <c r="H27" s="39"/>
      <c r="I27" s="40"/>
      <c r="J27" s="40"/>
      <c r="K27" s="40"/>
      <c r="L27" s="36">
        <v>65</v>
      </c>
      <c r="M27" s="41" t="s">
        <v>40</v>
      </c>
      <c r="N27" s="13">
        <f t="shared" si="1"/>
        <v>15</v>
      </c>
      <c r="O27" s="15"/>
      <c r="P27" s="16"/>
      <c r="Q27" s="8"/>
      <c r="R27" s="8">
        <v>2</v>
      </c>
      <c r="S27" s="8"/>
      <c r="T27" s="8">
        <v>3</v>
      </c>
      <c r="U27" s="8"/>
      <c r="V27" s="8"/>
      <c r="W27" s="8"/>
      <c r="X27" s="8">
        <v>2</v>
      </c>
      <c r="Y27" s="8"/>
      <c r="Z27" s="8"/>
      <c r="AA27" s="8">
        <v>2</v>
      </c>
      <c r="AB27" s="8" t="s">
        <v>40</v>
      </c>
      <c r="AC27" s="8"/>
      <c r="AD27" s="8">
        <v>2</v>
      </c>
      <c r="AE27" s="8"/>
      <c r="AF27" s="8"/>
      <c r="AG27" s="8"/>
      <c r="AH27" s="8"/>
      <c r="AI27" s="8"/>
      <c r="AJ27" s="8"/>
      <c r="AK27" s="8"/>
      <c r="AL27" s="8">
        <v>2</v>
      </c>
      <c r="AM27" s="8"/>
      <c r="AN27" s="8"/>
      <c r="AO27" s="8"/>
      <c r="AP27" s="8">
        <v>2</v>
      </c>
      <c r="AQ27" s="8"/>
      <c r="AR27" s="8"/>
    </row>
    <row r="28" spans="1:44" ht="22.5">
      <c r="A28" s="69"/>
      <c r="B28" s="4" t="s">
        <v>65</v>
      </c>
      <c r="C28" s="34">
        <v>40</v>
      </c>
      <c r="D28" s="39">
        <v>30</v>
      </c>
      <c r="E28" s="39"/>
      <c r="F28" s="40"/>
      <c r="G28" s="39"/>
      <c r="H28" s="39"/>
      <c r="I28" s="40"/>
      <c r="J28" s="40"/>
      <c r="K28" s="40">
        <v>5</v>
      </c>
      <c r="L28" s="36">
        <v>25</v>
      </c>
      <c r="M28" s="41" t="s">
        <v>40</v>
      </c>
      <c r="N28" s="13">
        <f t="shared" si="1"/>
        <v>10</v>
      </c>
      <c r="O28" s="13"/>
      <c r="P28" s="8"/>
      <c r="Q28" s="8"/>
      <c r="R28" s="8"/>
      <c r="S28" s="8"/>
      <c r="T28" s="8"/>
      <c r="U28" s="8"/>
      <c r="V28" s="8">
        <v>2</v>
      </c>
      <c r="W28" s="8"/>
      <c r="X28" s="8">
        <v>2</v>
      </c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>
        <v>2</v>
      </c>
      <c r="AK28" s="8"/>
      <c r="AL28" s="8">
        <v>2</v>
      </c>
      <c r="AM28" s="8"/>
      <c r="AN28" s="8">
        <v>2</v>
      </c>
      <c r="AO28" s="8"/>
      <c r="AP28" s="8"/>
      <c r="AQ28" s="8"/>
      <c r="AR28" s="8"/>
    </row>
    <row r="29" spans="1:44" ht="22.5">
      <c r="A29" s="69"/>
      <c r="B29" s="4" t="s">
        <v>66</v>
      </c>
      <c r="C29" s="34">
        <v>80</v>
      </c>
      <c r="D29" s="39">
        <v>64</v>
      </c>
      <c r="E29" s="39"/>
      <c r="F29" s="40"/>
      <c r="G29" s="39"/>
      <c r="H29" s="39"/>
      <c r="I29" s="40"/>
      <c r="J29" s="40"/>
      <c r="K29" s="40"/>
      <c r="L29" s="36">
        <v>64</v>
      </c>
      <c r="M29" s="41" t="s">
        <v>40</v>
      </c>
      <c r="N29" s="13">
        <f t="shared" si="1"/>
        <v>16</v>
      </c>
      <c r="O29" s="15"/>
      <c r="P29" s="16"/>
      <c r="Q29" s="8"/>
      <c r="R29" s="8">
        <v>2</v>
      </c>
      <c r="S29" s="8"/>
      <c r="T29" s="8">
        <v>2</v>
      </c>
      <c r="U29" s="8"/>
      <c r="V29" s="8">
        <v>2</v>
      </c>
      <c r="W29" s="8"/>
      <c r="X29" s="8">
        <v>2</v>
      </c>
      <c r="Y29" s="8"/>
      <c r="Z29" s="8"/>
      <c r="AA29" s="8">
        <v>2</v>
      </c>
      <c r="AB29" s="8" t="s">
        <v>40</v>
      </c>
      <c r="AC29" s="8"/>
      <c r="AD29" s="8"/>
      <c r="AE29" s="8"/>
      <c r="AF29" s="8"/>
      <c r="AG29" s="8"/>
      <c r="AH29" s="8"/>
      <c r="AI29" s="8"/>
      <c r="AJ29" s="8">
        <v>2</v>
      </c>
      <c r="AK29" s="8"/>
      <c r="AL29" s="8">
        <v>2</v>
      </c>
      <c r="AM29" s="8"/>
      <c r="AN29" s="8"/>
      <c r="AO29" s="8"/>
      <c r="AP29" s="8">
        <v>2</v>
      </c>
      <c r="AQ29" s="8"/>
      <c r="AR29" s="8"/>
    </row>
    <row r="30" spans="1:44" ht="67.5">
      <c r="A30" s="69"/>
      <c r="B30" s="4" t="s">
        <v>67</v>
      </c>
      <c r="C30" s="34">
        <v>40</v>
      </c>
      <c r="D30" s="39">
        <v>40</v>
      </c>
      <c r="E30" s="39"/>
      <c r="F30" s="40"/>
      <c r="G30" s="39"/>
      <c r="H30" s="39"/>
      <c r="I30" s="40"/>
      <c r="J30" s="40"/>
      <c r="K30" s="40"/>
      <c r="L30" s="36">
        <v>40</v>
      </c>
      <c r="M30" s="41" t="s">
        <v>40</v>
      </c>
      <c r="N30" s="13">
        <f t="shared" si="1"/>
        <v>0</v>
      </c>
      <c r="O30" s="1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</row>
    <row r="31" spans="1:44">
      <c r="A31" s="70"/>
      <c r="B31" s="7" t="s">
        <v>50</v>
      </c>
      <c r="C31" s="34">
        <v>545</v>
      </c>
      <c r="D31" s="39">
        <v>482</v>
      </c>
      <c r="E31" s="34"/>
      <c r="F31" s="35"/>
      <c r="G31" s="34">
        <v>15</v>
      </c>
      <c r="H31" s="34">
        <v>85</v>
      </c>
      <c r="I31" s="35"/>
      <c r="J31" s="35"/>
      <c r="K31" s="35">
        <v>5</v>
      </c>
      <c r="L31" s="36">
        <f>C31-E31-G31-H31-J31-K31-N31</f>
        <v>377</v>
      </c>
      <c r="M31" s="42"/>
      <c r="N31" s="13">
        <f t="shared" si="1"/>
        <v>63</v>
      </c>
      <c r="O31" s="19">
        <v>2</v>
      </c>
      <c r="P31" s="6"/>
      <c r="Q31" s="6"/>
      <c r="R31" s="19">
        <v>4</v>
      </c>
      <c r="S31" s="19"/>
      <c r="T31" s="19">
        <v>5</v>
      </c>
      <c r="U31" s="6"/>
      <c r="V31" s="6">
        <v>4</v>
      </c>
      <c r="W31" s="6"/>
      <c r="X31" s="6">
        <v>8</v>
      </c>
      <c r="Y31" s="6"/>
      <c r="Z31" s="6"/>
      <c r="AA31" s="6">
        <v>4</v>
      </c>
      <c r="AB31" s="6"/>
      <c r="AC31" s="6"/>
      <c r="AD31" s="6">
        <v>4</v>
      </c>
      <c r="AE31" s="6">
        <v>4</v>
      </c>
      <c r="AF31" s="6"/>
      <c r="AG31" s="6"/>
      <c r="AH31" s="6"/>
      <c r="AI31" s="6"/>
      <c r="AJ31" s="6">
        <v>8</v>
      </c>
      <c r="AK31" s="6"/>
      <c r="AL31" s="6">
        <v>6</v>
      </c>
      <c r="AM31" s="6"/>
      <c r="AN31" s="6">
        <v>4</v>
      </c>
      <c r="AO31" s="6"/>
      <c r="AP31" s="6">
        <v>8</v>
      </c>
      <c r="AQ31" s="6"/>
      <c r="AR31" s="6">
        <v>2</v>
      </c>
    </row>
    <row r="32" spans="1:44">
      <c r="A32" s="61" t="s">
        <v>68</v>
      </c>
      <c r="B32" s="7" t="s">
        <v>69</v>
      </c>
      <c r="C32" s="43">
        <v>100</v>
      </c>
      <c r="D32" s="39" t="s">
        <v>70</v>
      </c>
      <c r="E32" s="34"/>
      <c r="F32" s="35"/>
      <c r="G32" s="34"/>
      <c r="H32" s="44"/>
      <c r="I32" s="34"/>
      <c r="J32" s="39"/>
      <c r="K32" s="39">
        <v>5</v>
      </c>
      <c r="L32" s="36">
        <v>71</v>
      </c>
      <c r="M32" s="37" t="s">
        <v>40</v>
      </c>
      <c r="N32" s="13">
        <f t="shared" si="1"/>
        <v>24</v>
      </c>
      <c r="O32" s="6">
        <v>5</v>
      </c>
      <c r="P32" s="6" t="s">
        <v>40</v>
      </c>
      <c r="Q32" s="6">
        <v>4</v>
      </c>
      <c r="R32" s="6"/>
      <c r="S32" s="6"/>
      <c r="T32" s="6">
        <v>3</v>
      </c>
      <c r="U32" s="6"/>
      <c r="V32" s="6"/>
      <c r="W32" s="6"/>
      <c r="X32" s="6"/>
      <c r="Y32" s="6"/>
      <c r="Z32" s="6"/>
      <c r="AA32" s="6">
        <v>5</v>
      </c>
      <c r="AB32" s="6" t="s">
        <v>40</v>
      </c>
      <c r="AC32" s="6">
        <v>3</v>
      </c>
      <c r="AD32" s="6">
        <v>2</v>
      </c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>
        <v>2</v>
      </c>
      <c r="AP32" s="6"/>
      <c r="AQ32" s="6"/>
      <c r="AR32" s="6"/>
    </row>
    <row r="33" spans="1:44" ht="33.75">
      <c r="A33" s="61"/>
      <c r="B33" s="7" t="s">
        <v>71</v>
      </c>
      <c r="C33" s="43">
        <v>80</v>
      </c>
      <c r="D33" s="39">
        <f t="shared" ref="D33:D39" si="3">SUM(E33:L33)</f>
        <v>80</v>
      </c>
      <c r="E33" s="34"/>
      <c r="F33" s="35"/>
      <c r="G33" s="34"/>
      <c r="H33" s="44"/>
      <c r="I33" s="34"/>
      <c r="J33" s="39"/>
      <c r="K33" s="39"/>
      <c r="L33" s="36">
        <v>80</v>
      </c>
      <c r="M33" s="37" t="s">
        <v>40</v>
      </c>
      <c r="N33" s="13">
        <f t="shared" si="1"/>
        <v>0</v>
      </c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</row>
    <row r="34" spans="1:44" ht="22.5">
      <c r="A34" s="61"/>
      <c r="B34" s="7" t="s">
        <v>72</v>
      </c>
      <c r="C34" s="43">
        <v>200</v>
      </c>
      <c r="D34" s="39" t="s">
        <v>73</v>
      </c>
      <c r="E34" s="34"/>
      <c r="F34" s="35"/>
      <c r="G34" s="34">
        <v>33</v>
      </c>
      <c r="H34" s="44">
        <v>45</v>
      </c>
      <c r="I34" s="34"/>
      <c r="J34" s="39"/>
      <c r="K34" s="39">
        <v>5</v>
      </c>
      <c r="L34" s="36">
        <v>85</v>
      </c>
      <c r="M34" s="37" t="s">
        <v>40</v>
      </c>
      <c r="N34" s="13">
        <f t="shared" si="1"/>
        <v>32</v>
      </c>
      <c r="O34" s="18">
        <v>7</v>
      </c>
      <c r="P34" s="18" t="s">
        <v>40</v>
      </c>
      <c r="Q34" s="18"/>
      <c r="R34" s="18"/>
      <c r="S34" s="18">
        <v>5</v>
      </c>
      <c r="T34" s="18"/>
      <c r="U34" s="16"/>
      <c r="V34" s="16"/>
      <c r="W34" s="16">
        <v>6</v>
      </c>
      <c r="X34" s="16"/>
      <c r="Y34" s="16"/>
      <c r="Z34" s="16" t="s">
        <v>40</v>
      </c>
      <c r="AA34" s="16">
        <v>6</v>
      </c>
      <c r="AB34" s="16" t="s">
        <v>40</v>
      </c>
      <c r="AC34" s="16"/>
      <c r="AD34" s="16"/>
      <c r="AE34" s="16"/>
      <c r="AF34" s="16" t="s">
        <v>40</v>
      </c>
      <c r="AG34" s="16"/>
      <c r="AH34" s="16"/>
      <c r="AI34" s="16"/>
      <c r="AJ34" s="16"/>
      <c r="AK34" s="16">
        <v>3</v>
      </c>
      <c r="AL34" s="16"/>
      <c r="AM34" s="16"/>
      <c r="AN34" s="16"/>
      <c r="AO34" s="16"/>
      <c r="AP34" s="16"/>
      <c r="AQ34" s="16">
        <v>3</v>
      </c>
      <c r="AR34" s="16">
        <v>2</v>
      </c>
    </row>
    <row r="35" spans="1:44" ht="22.5">
      <c r="A35" s="61"/>
      <c r="B35" s="7" t="s">
        <v>74</v>
      </c>
      <c r="C35" s="43">
        <v>110</v>
      </c>
      <c r="D35" s="39" t="s">
        <v>75</v>
      </c>
      <c r="E35" s="34">
        <v>15</v>
      </c>
      <c r="F35" s="35" t="s">
        <v>69</v>
      </c>
      <c r="G35" s="34">
        <v>4</v>
      </c>
      <c r="H35" s="34"/>
      <c r="I35" s="34"/>
      <c r="J35" s="39"/>
      <c r="K35" s="39">
        <v>6</v>
      </c>
      <c r="L35" s="36">
        <v>50</v>
      </c>
      <c r="M35" s="37" t="s">
        <v>40</v>
      </c>
      <c r="N35" s="13">
        <f t="shared" si="1"/>
        <v>35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>
        <v>7</v>
      </c>
      <c r="AB35" s="6" t="s">
        <v>40</v>
      </c>
      <c r="AC35" s="6"/>
      <c r="AD35" s="6"/>
      <c r="AE35" s="6">
        <v>9</v>
      </c>
      <c r="AF35" s="6" t="s">
        <v>40</v>
      </c>
      <c r="AG35" s="6"/>
      <c r="AH35" s="6"/>
      <c r="AI35" s="6">
        <v>7</v>
      </c>
      <c r="AJ35" s="6"/>
      <c r="AK35" s="6"/>
      <c r="AL35" s="6"/>
      <c r="AM35" s="6">
        <v>4</v>
      </c>
      <c r="AN35" s="6">
        <v>4</v>
      </c>
      <c r="AO35" s="6">
        <v>0</v>
      </c>
      <c r="AP35" s="6">
        <v>4</v>
      </c>
      <c r="AQ35" s="6"/>
      <c r="AR35" s="6"/>
    </row>
    <row r="36" spans="1:44">
      <c r="A36" s="61"/>
      <c r="B36" s="7" t="s">
        <v>76</v>
      </c>
      <c r="C36" s="43">
        <v>70</v>
      </c>
      <c r="D36" s="39">
        <f t="shared" si="3"/>
        <v>55</v>
      </c>
      <c r="E36" s="34"/>
      <c r="F36" s="35"/>
      <c r="G36" s="44"/>
      <c r="H36" s="34"/>
      <c r="I36" s="34"/>
      <c r="J36" s="39"/>
      <c r="K36" s="39"/>
      <c r="L36" s="36">
        <v>55</v>
      </c>
      <c r="M36" s="37" t="s">
        <v>40</v>
      </c>
      <c r="N36" s="13">
        <f t="shared" si="1"/>
        <v>15</v>
      </c>
      <c r="O36" s="6">
        <v>5</v>
      </c>
      <c r="P36" s="6" t="s">
        <v>40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>
        <v>3</v>
      </c>
      <c r="AP36" s="6">
        <v>3</v>
      </c>
      <c r="AQ36" s="6">
        <v>2</v>
      </c>
      <c r="AR36" s="6">
        <v>2</v>
      </c>
    </row>
    <row r="37" spans="1:44">
      <c r="A37" s="61"/>
      <c r="B37" s="7" t="s">
        <v>77</v>
      </c>
      <c r="C37" s="43">
        <v>70</v>
      </c>
      <c r="D37" s="39">
        <f t="shared" si="3"/>
        <v>60</v>
      </c>
      <c r="E37" s="34"/>
      <c r="F37" s="35"/>
      <c r="G37" s="44"/>
      <c r="H37" s="34"/>
      <c r="I37" s="34"/>
      <c r="J37" s="39"/>
      <c r="K37" s="39"/>
      <c r="L37" s="36">
        <v>60</v>
      </c>
      <c r="M37" s="37" t="s">
        <v>40</v>
      </c>
      <c r="N37" s="13">
        <f t="shared" si="1"/>
        <v>10</v>
      </c>
      <c r="O37" s="6"/>
      <c r="P37" s="6"/>
      <c r="Q37" s="6"/>
      <c r="R37" s="6"/>
      <c r="S37" s="6"/>
      <c r="T37" s="6"/>
      <c r="U37" s="6"/>
      <c r="V37" s="6"/>
      <c r="W37" s="6">
        <v>10</v>
      </c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</row>
    <row r="38" spans="1:44" ht="22.5">
      <c r="A38" s="61"/>
      <c r="B38" s="7" t="s">
        <v>78</v>
      </c>
      <c r="C38" s="43">
        <v>40</v>
      </c>
      <c r="D38" s="39">
        <f t="shared" si="3"/>
        <v>36</v>
      </c>
      <c r="E38" s="34">
        <v>10</v>
      </c>
      <c r="F38" s="35" t="s">
        <v>79</v>
      </c>
      <c r="G38" s="44">
        <v>7</v>
      </c>
      <c r="H38" s="34"/>
      <c r="I38" s="34"/>
      <c r="J38" s="39"/>
      <c r="K38" s="39"/>
      <c r="L38" s="36">
        <v>19</v>
      </c>
      <c r="M38" s="37" t="s">
        <v>40</v>
      </c>
      <c r="N38" s="13">
        <f t="shared" si="1"/>
        <v>4</v>
      </c>
      <c r="O38" s="6"/>
      <c r="P38" s="6"/>
      <c r="Q38" s="6"/>
      <c r="R38" s="5"/>
      <c r="S38" s="6"/>
      <c r="T38" s="6"/>
      <c r="U38" s="6"/>
      <c r="V38" s="6"/>
      <c r="W38" s="6"/>
      <c r="X38" s="6"/>
      <c r="Y38" s="6"/>
      <c r="Z38" s="6"/>
      <c r="AA38" s="5"/>
      <c r="AB38" s="6"/>
      <c r="AC38" s="6"/>
      <c r="AD38" s="6"/>
      <c r="AE38" s="6"/>
      <c r="AF38" s="6"/>
      <c r="AG38" s="6"/>
      <c r="AH38" s="6"/>
      <c r="AI38" s="6"/>
      <c r="AJ38" s="5"/>
      <c r="AK38" s="6">
        <v>4</v>
      </c>
      <c r="AL38" s="6"/>
      <c r="AM38" s="6"/>
      <c r="AN38" s="6"/>
      <c r="AO38" s="6"/>
      <c r="AP38" s="6"/>
      <c r="AQ38" s="6"/>
      <c r="AR38" s="6"/>
    </row>
    <row r="39" spans="1:44" ht="33.75">
      <c r="A39" s="61"/>
      <c r="B39" s="7" t="s">
        <v>80</v>
      </c>
      <c r="C39" s="43">
        <v>40</v>
      </c>
      <c r="D39" s="39">
        <f t="shared" si="3"/>
        <v>40</v>
      </c>
      <c r="E39" s="34"/>
      <c r="F39" s="35"/>
      <c r="G39" s="44">
        <v>5</v>
      </c>
      <c r="H39" s="34"/>
      <c r="I39" s="34"/>
      <c r="J39" s="39"/>
      <c r="K39" s="39"/>
      <c r="L39" s="36">
        <v>35</v>
      </c>
      <c r="M39" s="37" t="s">
        <v>40</v>
      </c>
      <c r="N39" s="13">
        <f t="shared" si="1"/>
        <v>0</v>
      </c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</row>
    <row r="40" spans="1:44">
      <c r="A40" s="61"/>
      <c r="B40" s="7" t="s">
        <v>50</v>
      </c>
      <c r="C40" s="43">
        <f>SUM(C32:C39)</f>
        <v>710</v>
      </c>
      <c r="D40" s="39" t="s">
        <v>81</v>
      </c>
      <c r="E40" s="34">
        <f t="shared" ref="E40:G40" si="4">SUM(E32:E39)</f>
        <v>25</v>
      </c>
      <c r="F40" s="35"/>
      <c r="G40" s="34">
        <f t="shared" si="4"/>
        <v>49</v>
      </c>
      <c r="H40" s="34" t="s">
        <v>82</v>
      </c>
      <c r="I40" s="34"/>
      <c r="J40" s="39"/>
      <c r="K40" s="39" t="s">
        <v>83</v>
      </c>
      <c r="L40" s="36">
        <f>C40-E40-G40-H40-J40-K40-N40</f>
        <v>455</v>
      </c>
      <c r="M40" s="37"/>
      <c r="N40" s="13">
        <f t="shared" si="1"/>
        <v>120</v>
      </c>
      <c r="O40" s="6">
        <v>17</v>
      </c>
      <c r="P40" s="6"/>
      <c r="Q40" s="6">
        <v>4</v>
      </c>
      <c r="R40" s="5"/>
      <c r="S40" s="6">
        <v>5</v>
      </c>
      <c r="T40" s="6">
        <v>3</v>
      </c>
      <c r="U40" s="6"/>
      <c r="V40" s="6"/>
      <c r="W40" s="6">
        <v>16</v>
      </c>
      <c r="X40" s="6"/>
      <c r="Y40" s="6"/>
      <c r="Z40" s="6"/>
      <c r="AA40" s="5">
        <v>18</v>
      </c>
      <c r="AB40" s="6"/>
      <c r="AC40" s="6">
        <v>3</v>
      </c>
      <c r="AD40" s="6">
        <v>2</v>
      </c>
      <c r="AE40" s="6">
        <v>9</v>
      </c>
      <c r="AF40" s="6"/>
      <c r="AG40" s="6"/>
      <c r="AH40" s="6"/>
      <c r="AI40" s="6">
        <v>7</v>
      </c>
      <c r="AJ40" s="5"/>
      <c r="AK40" s="6">
        <v>7</v>
      </c>
      <c r="AL40" s="6"/>
      <c r="AM40" s="6">
        <v>4</v>
      </c>
      <c r="AN40" s="6">
        <v>4</v>
      </c>
      <c r="AO40" s="6">
        <v>5</v>
      </c>
      <c r="AP40" s="6">
        <v>7</v>
      </c>
      <c r="AQ40" s="6">
        <v>5</v>
      </c>
      <c r="AR40" s="6">
        <v>4</v>
      </c>
    </row>
    <row r="41" spans="1:44">
      <c r="A41" s="61" t="s">
        <v>84</v>
      </c>
      <c r="B41" s="7" t="s">
        <v>85</v>
      </c>
      <c r="C41" s="34">
        <v>175</v>
      </c>
      <c r="D41" s="39">
        <v>161</v>
      </c>
      <c r="E41" s="34"/>
      <c r="F41" s="35"/>
      <c r="G41" s="34">
        <v>40</v>
      </c>
      <c r="H41" s="57">
        <v>44</v>
      </c>
      <c r="I41" s="35"/>
      <c r="J41" s="40"/>
      <c r="K41" s="40"/>
      <c r="L41" s="36">
        <v>77</v>
      </c>
      <c r="M41" s="37" t="s">
        <v>40</v>
      </c>
      <c r="N41" s="13">
        <f t="shared" si="1"/>
        <v>14</v>
      </c>
      <c r="O41" s="6"/>
      <c r="P41" s="6"/>
      <c r="Q41" s="6"/>
      <c r="R41" s="6">
        <v>2</v>
      </c>
      <c r="S41" s="6"/>
      <c r="T41" s="6">
        <v>2</v>
      </c>
      <c r="U41" s="6"/>
      <c r="V41" s="6">
        <v>2</v>
      </c>
      <c r="W41" s="6"/>
      <c r="X41" s="6"/>
      <c r="Y41" s="6"/>
      <c r="Z41" s="6"/>
      <c r="AA41" s="21"/>
      <c r="AB41" s="21"/>
      <c r="AC41" s="6"/>
      <c r="AD41" s="6"/>
      <c r="AE41" s="6"/>
      <c r="AF41" s="6"/>
      <c r="AG41" s="6"/>
      <c r="AH41" s="6"/>
      <c r="AI41" s="6"/>
      <c r="AJ41" s="6"/>
      <c r="AK41" s="6">
        <v>2</v>
      </c>
      <c r="AL41" s="6"/>
      <c r="AM41" s="6"/>
      <c r="AN41" s="6">
        <v>2</v>
      </c>
      <c r="AO41" s="6"/>
      <c r="AP41" s="6">
        <v>2</v>
      </c>
      <c r="AQ41" s="22"/>
      <c r="AR41" s="1">
        <v>2</v>
      </c>
    </row>
    <row r="42" spans="1:44">
      <c r="A42" s="61"/>
      <c r="B42" s="7" t="s">
        <v>86</v>
      </c>
      <c r="C42" s="34">
        <v>45</v>
      </c>
      <c r="D42" s="39">
        <v>26</v>
      </c>
      <c r="E42" s="34"/>
      <c r="F42" s="35"/>
      <c r="G42" s="34"/>
      <c r="H42" s="34"/>
      <c r="I42" s="35"/>
      <c r="J42" s="40"/>
      <c r="K42" s="40"/>
      <c r="L42" s="36">
        <v>26</v>
      </c>
      <c r="M42" s="37" t="s">
        <v>40</v>
      </c>
      <c r="N42" s="13">
        <f t="shared" si="1"/>
        <v>19</v>
      </c>
      <c r="O42" s="6">
        <v>2</v>
      </c>
      <c r="P42" s="6" t="s">
        <v>40</v>
      </c>
      <c r="Q42" s="6">
        <v>2</v>
      </c>
      <c r="R42" s="6"/>
      <c r="S42" s="6"/>
      <c r="T42" s="6"/>
      <c r="U42" s="6"/>
      <c r="V42" s="6"/>
      <c r="W42" s="6"/>
      <c r="X42" s="6"/>
      <c r="Y42" s="6"/>
      <c r="Z42" s="22"/>
      <c r="AA42" s="23"/>
      <c r="AB42" s="23"/>
      <c r="AC42" s="13"/>
      <c r="AD42" s="6"/>
      <c r="AE42" s="6"/>
      <c r="AF42" s="6"/>
      <c r="AG42" s="6">
        <v>2</v>
      </c>
      <c r="AH42" s="9"/>
      <c r="AI42" s="6">
        <v>2</v>
      </c>
      <c r="AJ42" s="6">
        <v>2</v>
      </c>
      <c r="AK42" s="6"/>
      <c r="AL42" s="6">
        <v>2</v>
      </c>
      <c r="AM42" s="6">
        <v>3</v>
      </c>
      <c r="AN42" s="6"/>
      <c r="AO42" s="6">
        <v>2</v>
      </c>
      <c r="AP42" s="6"/>
      <c r="AQ42" s="22">
        <v>2</v>
      </c>
      <c r="AR42" s="23"/>
    </row>
    <row r="43" spans="1:44" ht="67.5">
      <c r="A43" s="61"/>
      <c r="B43" s="7" t="s">
        <v>87</v>
      </c>
      <c r="C43" s="34">
        <v>90</v>
      </c>
      <c r="D43" s="39">
        <v>90</v>
      </c>
      <c r="E43" s="34"/>
      <c r="F43" s="35"/>
      <c r="G43" s="34"/>
      <c r="H43" s="34"/>
      <c r="I43" s="35"/>
      <c r="J43" s="40"/>
      <c r="K43" s="40"/>
      <c r="L43" s="36">
        <v>90</v>
      </c>
      <c r="M43" s="37" t="s">
        <v>40</v>
      </c>
      <c r="N43" s="13">
        <f t="shared" si="1"/>
        <v>0</v>
      </c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16"/>
      <c r="AB43" s="1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22"/>
      <c r="AR43" s="1"/>
    </row>
    <row r="44" spans="1:44" ht="22.5">
      <c r="A44" s="61"/>
      <c r="B44" s="7" t="s">
        <v>88</v>
      </c>
      <c r="C44" s="34">
        <v>120</v>
      </c>
      <c r="D44" s="39">
        <v>112</v>
      </c>
      <c r="E44" s="34">
        <v>51</v>
      </c>
      <c r="F44" s="35" t="s">
        <v>89</v>
      </c>
      <c r="G44" s="34"/>
      <c r="H44" s="34">
        <v>29</v>
      </c>
      <c r="I44" s="35"/>
      <c r="J44" s="40"/>
      <c r="K44" s="40">
        <v>8</v>
      </c>
      <c r="L44" s="36">
        <v>24</v>
      </c>
      <c r="M44" s="37" t="s">
        <v>40</v>
      </c>
      <c r="N44" s="13">
        <f t="shared" si="1"/>
        <v>8</v>
      </c>
      <c r="O44" s="6"/>
      <c r="P44" s="6"/>
      <c r="Q44" s="6"/>
      <c r="R44" s="6"/>
      <c r="S44" s="6">
        <v>2</v>
      </c>
      <c r="T44" s="6"/>
      <c r="U44" s="6"/>
      <c r="V44" s="6"/>
      <c r="W44" s="6"/>
      <c r="X44" s="6">
        <v>2</v>
      </c>
      <c r="Y44" s="6"/>
      <c r="Z44" s="6"/>
      <c r="AA44" s="6"/>
      <c r="AB44" s="6"/>
      <c r="AC44" s="6"/>
      <c r="AD44" s="6"/>
      <c r="AE44" s="6"/>
      <c r="AF44" s="6"/>
      <c r="AG44" s="6">
        <v>2</v>
      </c>
      <c r="AH44" s="6">
        <v>2</v>
      </c>
      <c r="AI44" s="6"/>
      <c r="AJ44" s="6"/>
      <c r="AK44" s="6"/>
      <c r="AL44" s="6"/>
      <c r="AM44" s="6"/>
      <c r="AN44" s="6"/>
      <c r="AO44" s="6"/>
      <c r="AP44" s="6"/>
      <c r="AQ44" s="22"/>
      <c r="AR44" s="1"/>
    </row>
    <row r="45" spans="1:44" ht="22.5">
      <c r="A45" s="61"/>
      <c r="B45" s="7" t="s">
        <v>90</v>
      </c>
      <c r="C45" s="34">
        <v>130</v>
      </c>
      <c r="D45" s="39">
        <v>118</v>
      </c>
      <c r="E45" s="34"/>
      <c r="F45" s="35"/>
      <c r="G45" s="34"/>
      <c r="H45" s="34"/>
      <c r="I45" s="35"/>
      <c r="J45" s="40"/>
      <c r="K45" s="40">
        <v>8</v>
      </c>
      <c r="L45" s="36">
        <v>110</v>
      </c>
      <c r="M45" s="37" t="s">
        <v>40</v>
      </c>
      <c r="N45" s="13">
        <f t="shared" si="1"/>
        <v>12</v>
      </c>
      <c r="O45" s="6"/>
      <c r="P45" s="6"/>
      <c r="Q45" s="6">
        <v>2</v>
      </c>
      <c r="R45" s="6"/>
      <c r="S45" s="6"/>
      <c r="T45" s="6"/>
      <c r="U45" s="6"/>
      <c r="V45" s="6"/>
      <c r="W45" s="6">
        <v>2</v>
      </c>
      <c r="X45" s="6"/>
      <c r="Y45" s="6">
        <v>2</v>
      </c>
      <c r="Z45" s="6" t="s">
        <v>40</v>
      </c>
      <c r="AA45" s="6"/>
      <c r="AB45" s="6"/>
      <c r="AC45" s="6"/>
      <c r="AD45" s="6"/>
      <c r="AE45" s="6">
        <v>2</v>
      </c>
      <c r="AF45" s="6" t="s">
        <v>40</v>
      </c>
      <c r="AG45" s="6"/>
      <c r="AH45" s="6"/>
      <c r="AI45" s="6"/>
      <c r="AJ45" s="6"/>
      <c r="AK45" s="6">
        <v>2</v>
      </c>
      <c r="AL45" s="6"/>
      <c r="AM45" s="6"/>
      <c r="AN45" s="6">
        <v>2</v>
      </c>
      <c r="AO45" s="6"/>
      <c r="AP45" s="6"/>
      <c r="AQ45" s="22"/>
      <c r="AR45" s="1"/>
    </row>
    <row r="46" spans="1:44">
      <c r="A46" s="61"/>
      <c r="B46" s="7" t="s">
        <v>91</v>
      </c>
      <c r="C46" s="34">
        <v>45</v>
      </c>
      <c r="D46" s="39">
        <v>40</v>
      </c>
      <c r="E46" s="34"/>
      <c r="F46" s="35"/>
      <c r="G46" s="34"/>
      <c r="H46" s="34"/>
      <c r="I46" s="35"/>
      <c r="J46" s="40"/>
      <c r="K46" s="40"/>
      <c r="L46" s="36">
        <v>40</v>
      </c>
      <c r="M46" s="37" t="s">
        <v>40</v>
      </c>
      <c r="N46" s="13">
        <f t="shared" si="1"/>
        <v>5</v>
      </c>
      <c r="O46" s="6">
        <v>2</v>
      </c>
      <c r="P46" s="6" t="s">
        <v>40</v>
      </c>
      <c r="Q46" s="6"/>
      <c r="R46" s="6"/>
      <c r="S46" s="6"/>
      <c r="T46" s="6"/>
      <c r="U46" s="6"/>
      <c r="V46" s="6"/>
      <c r="W46" s="6"/>
      <c r="X46" s="6"/>
      <c r="Y46" s="6">
        <v>1</v>
      </c>
      <c r="Z46" s="6" t="s">
        <v>40</v>
      </c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22"/>
      <c r="AR46" s="1">
        <v>2</v>
      </c>
    </row>
    <row r="47" spans="1:44">
      <c r="A47" s="61"/>
      <c r="B47" s="7" t="s">
        <v>92</v>
      </c>
      <c r="C47" s="34">
        <v>45</v>
      </c>
      <c r="D47" s="39">
        <v>41</v>
      </c>
      <c r="E47" s="34"/>
      <c r="F47" s="35"/>
      <c r="G47" s="34"/>
      <c r="H47" s="34"/>
      <c r="I47" s="35"/>
      <c r="J47" s="40"/>
      <c r="K47" s="40"/>
      <c r="L47" s="36">
        <v>41</v>
      </c>
      <c r="M47" s="37" t="s">
        <v>40</v>
      </c>
      <c r="N47" s="13">
        <f t="shared" si="1"/>
        <v>4</v>
      </c>
      <c r="O47" s="6"/>
      <c r="P47" s="6"/>
      <c r="Q47" s="6"/>
      <c r="R47" s="6"/>
      <c r="S47" s="6"/>
      <c r="T47" s="6"/>
      <c r="U47" s="6"/>
      <c r="V47" s="7"/>
      <c r="W47" s="6"/>
      <c r="X47" s="6"/>
      <c r="Y47" s="6"/>
      <c r="Z47" s="6"/>
      <c r="AA47" s="6">
        <v>2</v>
      </c>
      <c r="AB47" s="6" t="s">
        <v>40</v>
      </c>
      <c r="AC47" s="6"/>
      <c r="AD47" s="6"/>
      <c r="AE47" s="6"/>
      <c r="AF47" s="6"/>
      <c r="AG47" s="6"/>
      <c r="AH47" s="6">
        <v>2</v>
      </c>
      <c r="AI47" s="6"/>
      <c r="AJ47" s="6"/>
      <c r="AK47" s="6"/>
      <c r="AL47" s="6"/>
      <c r="AM47" s="6"/>
      <c r="AN47" s="6"/>
      <c r="AO47" s="6"/>
      <c r="AP47" s="6"/>
      <c r="AQ47" s="6"/>
      <c r="AR47" s="16"/>
    </row>
    <row r="48" spans="1:44">
      <c r="A48" s="61"/>
      <c r="B48" s="7" t="s">
        <v>50</v>
      </c>
      <c r="C48" s="34">
        <v>650</v>
      </c>
      <c r="D48" s="39">
        <v>588</v>
      </c>
      <c r="E48" s="34">
        <v>51</v>
      </c>
      <c r="F48" s="35"/>
      <c r="G48" s="34">
        <v>40</v>
      </c>
      <c r="H48" s="34">
        <f>SUM(H41:H46)</f>
        <v>73</v>
      </c>
      <c r="I48" s="34"/>
      <c r="J48" s="39"/>
      <c r="K48" s="39">
        <v>16</v>
      </c>
      <c r="L48" s="36">
        <f>C48-E48-G48-H48-J48-K48-N48</f>
        <v>408</v>
      </c>
      <c r="M48" s="37"/>
      <c r="N48" s="13">
        <f t="shared" si="1"/>
        <v>62</v>
      </c>
      <c r="O48" s="6">
        <v>4</v>
      </c>
      <c r="P48" s="6"/>
      <c r="Q48" s="6">
        <v>4</v>
      </c>
      <c r="R48" s="6">
        <v>2</v>
      </c>
      <c r="S48" s="6">
        <v>2</v>
      </c>
      <c r="T48" s="6">
        <v>2</v>
      </c>
      <c r="U48" s="6">
        <v>0</v>
      </c>
      <c r="V48" s="6">
        <v>2</v>
      </c>
      <c r="W48" s="6">
        <v>2</v>
      </c>
      <c r="X48" s="6">
        <v>2</v>
      </c>
      <c r="Y48" s="6">
        <v>3</v>
      </c>
      <c r="Z48" s="6"/>
      <c r="AA48" s="6">
        <v>2</v>
      </c>
      <c r="AB48" s="6"/>
      <c r="AC48" s="6"/>
      <c r="AD48" s="6"/>
      <c r="AE48" s="6">
        <v>2</v>
      </c>
      <c r="AF48" s="6"/>
      <c r="AG48" s="6">
        <v>4</v>
      </c>
      <c r="AH48" s="6">
        <v>4</v>
      </c>
      <c r="AI48" s="6">
        <v>2</v>
      </c>
      <c r="AJ48" s="6">
        <v>2</v>
      </c>
      <c r="AK48" s="6">
        <v>4</v>
      </c>
      <c r="AL48" s="6">
        <v>2</v>
      </c>
      <c r="AM48" s="6">
        <v>3</v>
      </c>
      <c r="AN48" s="6">
        <v>4</v>
      </c>
      <c r="AO48" s="6">
        <v>2</v>
      </c>
      <c r="AP48" s="6">
        <v>2</v>
      </c>
      <c r="AQ48" s="6">
        <v>2</v>
      </c>
      <c r="AR48" s="6">
        <v>4</v>
      </c>
    </row>
    <row r="49" spans="1:44">
      <c r="A49" s="61" t="s">
        <v>93</v>
      </c>
      <c r="B49" s="7" t="s">
        <v>94</v>
      </c>
      <c r="C49" s="34">
        <v>150</v>
      </c>
      <c r="D49" s="39" t="s">
        <v>95</v>
      </c>
      <c r="E49" s="34"/>
      <c r="F49" s="35"/>
      <c r="G49" s="34"/>
      <c r="H49" s="34"/>
      <c r="I49" s="34"/>
      <c r="J49" s="39"/>
      <c r="K49" s="39">
        <v>10</v>
      </c>
      <c r="L49" s="36">
        <v>140</v>
      </c>
      <c r="M49" s="37" t="s">
        <v>40</v>
      </c>
      <c r="N49" s="13">
        <f t="shared" si="1"/>
        <v>0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</row>
    <row r="50" spans="1:44" ht="67.5">
      <c r="A50" s="62"/>
      <c r="B50" s="7" t="s">
        <v>96</v>
      </c>
      <c r="C50" s="34">
        <v>90</v>
      </c>
      <c r="D50" s="39">
        <f t="shared" ref="D50:D63" si="5">SUM(E50:L50)</f>
        <v>90</v>
      </c>
      <c r="E50" s="34"/>
      <c r="F50" s="35"/>
      <c r="G50" s="34"/>
      <c r="H50" s="34"/>
      <c r="I50" s="35"/>
      <c r="J50" s="40"/>
      <c r="K50" s="40"/>
      <c r="L50" s="36">
        <v>90</v>
      </c>
      <c r="M50" s="37" t="s">
        <v>40</v>
      </c>
      <c r="N50" s="13">
        <f t="shared" si="1"/>
        <v>0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</row>
    <row r="51" spans="1:44" ht="22.5">
      <c r="A51" s="62"/>
      <c r="B51" s="7" t="s">
        <v>97</v>
      </c>
      <c r="C51" s="34">
        <v>80</v>
      </c>
      <c r="D51" s="39">
        <f t="shared" si="5"/>
        <v>80</v>
      </c>
      <c r="E51" s="34">
        <v>40</v>
      </c>
      <c r="F51" s="35" t="s">
        <v>94</v>
      </c>
      <c r="G51" s="34"/>
      <c r="H51" s="34"/>
      <c r="I51" s="35"/>
      <c r="J51" s="40"/>
      <c r="K51" s="40"/>
      <c r="L51" s="36">
        <v>40</v>
      </c>
      <c r="M51" s="37" t="s">
        <v>40</v>
      </c>
      <c r="N51" s="13">
        <f t="shared" si="1"/>
        <v>0</v>
      </c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</row>
    <row r="52" spans="1:44">
      <c r="A52" s="62"/>
      <c r="B52" s="7" t="s">
        <v>98</v>
      </c>
      <c r="C52" s="34">
        <v>30</v>
      </c>
      <c r="D52" s="39">
        <f t="shared" si="5"/>
        <v>30</v>
      </c>
      <c r="E52" s="34"/>
      <c r="F52" s="35"/>
      <c r="G52" s="34"/>
      <c r="H52" s="34"/>
      <c r="I52" s="34"/>
      <c r="J52" s="34"/>
      <c r="K52" s="34"/>
      <c r="L52" s="36">
        <v>30</v>
      </c>
      <c r="M52" s="34" t="s">
        <v>40</v>
      </c>
      <c r="N52" s="13">
        <f t="shared" si="1"/>
        <v>0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</row>
    <row r="53" spans="1:44" ht="22.5">
      <c r="A53" s="62"/>
      <c r="B53" s="7" t="s">
        <v>99</v>
      </c>
      <c r="C53" s="34">
        <v>120</v>
      </c>
      <c r="D53" s="39">
        <f t="shared" si="5"/>
        <v>65</v>
      </c>
      <c r="E53" s="34"/>
      <c r="F53" s="35"/>
      <c r="G53" s="34"/>
      <c r="H53" s="34"/>
      <c r="I53" s="34"/>
      <c r="J53" s="34"/>
      <c r="K53" s="34"/>
      <c r="L53" s="36">
        <v>65</v>
      </c>
      <c r="M53" s="34" t="s">
        <v>40</v>
      </c>
      <c r="N53" s="13">
        <f t="shared" si="1"/>
        <v>55</v>
      </c>
      <c r="O53" s="6">
        <v>5</v>
      </c>
      <c r="P53" s="6" t="s">
        <v>40</v>
      </c>
      <c r="Q53" s="6"/>
      <c r="R53" s="6"/>
      <c r="S53" s="20">
        <v>3</v>
      </c>
      <c r="T53" s="20">
        <v>2</v>
      </c>
      <c r="U53" s="20">
        <v>1</v>
      </c>
      <c r="V53" s="20">
        <v>1</v>
      </c>
      <c r="W53" s="20">
        <v>3</v>
      </c>
      <c r="X53" s="20"/>
      <c r="Y53" s="20">
        <v>4</v>
      </c>
      <c r="Z53" s="20"/>
      <c r="AA53" s="20">
        <v>4</v>
      </c>
      <c r="AB53" s="6" t="s">
        <v>40</v>
      </c>
      <c r="AC53" s="20">
        <v>1</v>
      </c>
      <c r="AD53" s="20"/>
      <c r="AE53" s="20">
        <v>3</v>
      </c>
      <c r="AF53" s="6" t="s">
        <v>40</v>
      </c>
      <c r="AG53" s="20">
        <v>2</v>
      </c>
      <c r="AH53" s="20">
        <v>2</v>
      </c>
      <c r="AI53" s="20">
        <v>2</v>
      </c>
      <c r="AJ53" s="20">
        <v>2</v>
      </c>
      <c r="AK53" s="20">
        <v>3</v>
      </c>
      <c r="AL53" s="20">
        <v>3</v>
      </c>
      <c r="AM53" s="20">
        <v>3</v>
      </c>
      <c r="AN53" s="20">
        <v>3</v>
      </c>
      <c r="AO53" s="20">
        <v>2</v>
      </c>
      <c r="AP53" s="20">
        <v>2</v>
      </c>
      <c r="AQ53" s="6">
        <v>2</v>
      </c>
      <c r="AR53" s="6">
        <v>2</v>
      </c>
    </row>
    <row r="54" spans="1:44">
      <c r="A54" s="62"/>
      <c r="B54" s="7" t="s">
        <v>50</v>
      </c>
      <c r="C54" s="34">
        <v>470</v>
      </c>
      <c r="D54" s="39" t="s">
        <v>100</v>
      </c>
      <c r="E54" s="34">
        <v>40</v>
      </c>
      <c r="F54" s="35"/>
      <c r="G54" s="34"/>
      <c r="H54" s="34"/>
      <c r="I54" s="34"/>
      <c r="J54" s="34"/>
      <c r="K54" s="34">
        <v>10</v>
      </c>
      <c r="L54" s="36">
        <f>C54-E54-G54-H54-J54-K54-N54</f>
        <v>365</v>
      </c>
      <c r="M54" s="34"/>
      <c r="N54" s="6">
        <v>55</v>
      </c>
      <c r="O54" s="6">
        <v>5</v>
      </c>
      <c r="P54" s="6" t="s">
        <v>40</v>
      </c>
      <c r="Q54" s="6"/>
      <c r="R54" s="6"/>
      <c r="S54" s="20">
        <v>3</v>
      </c>
      <c r="T54" s="20">
        <v>2</v>
      </c>
      <c r="U54" s="20">
        <v>1</v>
      </c>
      <c r="V54" s="20">
        <v>1</v>
      </c>
      <c r="W54" s="20">
        <v>3</v>
      </c>
      <c r="X54" s="20"/>
      <c r="Y54" s="20">
        <v>4</v>
      </c>
      <c r="Z54" s="20"/>
      <c r="AA54" s="20">
        <v>4</v>
      </c>
      <c r="AB54" s="6"/>
      <c r="AC54" s="20">
        <v>1</v>
      </c>
      <c r="AD54" s="20"/>
      <c r="AE54" s="20">
        <v>3</v>
      </c>
      <c r="AF54" s="6"/>
      <c r="AG54" s="20">
        <v>2</v>
      </c>
      <c r="AH54" s="20">
        <v>2</v>
      </c>
      <c r="AI54" s="20">
        <v>2</v>
      </c>
      <c r="AJ54" s="20">
        <v>2</v>
      </c>
      <c r="AK54" s="20">
        <v>3</v>
      </c>
      <c r="AL54" s="20">
        <v>3</v>
      </c>
      <c r="AM54" s="20">
        <v>3</v>
      </c>
      <c r="AN54" s="20">
        <v>3</v>
      </c>
      <c r="AO54" s="20">
        <v>2</v>
      </c>
      <c r="AP54" s="20">
        <v>2</v>
      </c>
      <c r="AQ54" s="6">
        <v>2</v>
      </c>
      <c r="AR54" s="6">
        <v>2</v>
      </c>
    </row>
    <row r="55" spans="1:44" ht="22.5">
      <c r="A55" s="61" t="s">
        <v>101</v>
      </c>
      <c r="B55" s="7" t="s">
        <v>102</v>
      </c>
      <c r="C55" s="54">
        <v>121</v>
      </c>
      <c r="D55" s="39">
        <f t="shared" si="5"/>
        <v>121</v>
      </c>
      <c r="E55" s="34">
        <v>81</v>
      </c>
      <c r="F55" s="35" t="s">
        <v>103</v>
      </c>
      <c r="G55" s="34"/>
      <c r="H55" s="57">
        <v>30</v>
      </c>
      <c r="I55" s="35" t="s">
        <v>104</v>
      </c>
      <c r="J55" s="35">
        <v>10</v>
      </c>
      <c r="K55" s="35"/>
      <c r="L55" s="54">
        <v>0</v>
      </c>
      <c r="M55" s="37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</row>
    <row r="56" spans="1:44" ht="22.5">
      <c r="A56" s="61"/>
      <c r="B56" s="7" t="s">
        <v>105</v>
      </c>
      <c r="C56" s="34">
        <v>70</v>
      </c>
      <c r="D56" s="39">
        <f t="shared" si="5"/>
        <v>70</v>
      </c>
      <c r="E56" s="34"/>
      <c r="F56" s="35"/>
      <c r="G56" s="34"/>
      <c r="H56" s="34"/>
      <c r="I56" s="35"/>
      <c r="J56" s="35"/>
      <c r="K56" s="35"/>
      <c r="L56" s="36">
        <v>70</v>
      </c>
      <c r="M56" s="37" t="s">
        <v>40</v>
      </c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</row>
    <row r="57" spans="1:44" ht="14.25">
      <c r="A57" s="61"/>
      <c r="B57" s="7" t="s">
        <v>106</v>
      </c>
      <c r="C57" s="34">
        <v>70</v>
      </c>
      <c r="D57" s="39">
        <f t="shared" si="5"/>
        <v>70</v>
      </c>
      <c r="E57" s="34"/>
      <c r="F57" s="35"/>
      <c r="G57" s="34"/>
      <c r="H57" s="34"/>
      <c r="I57" s="35"/>
      <c r="J57" s="35"/>
      <c r="K57" s="35"/>
      <c r="L57" s="36">
        <v>70</v>
      </c>
      <c r="M57" s="45" t="s">
        <v>40</v>
      </c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</row>
    <row r="58" spans="1:44" ht="67.5">
      <c r="A58" s="61"/>
      <c r="B58" s="7" t="s">
        <v>107</v>
      </c>
      <c r="C58" s="34">
        <v>80</v>
      </c>
      <c r="D58" s="39">
        <f t="shared" si="5"/>
        <v>80</v>
      </c>
      <c r="E58" s="34"/>
      <c r="F58" s="35"/>
      <c r="G58" s="34"/>
      <c r="H58" s="34">
        <v>80</v>
      </c>
      <c r="I58" s="35" t="s">
        <v>108</v>
      </c>
      <c r="J58" s="35"/>
      <c r="K58" s="35"/>
      <c r="L58" s="36">
        <v>0</v>
      </c>
      <c r="M58" s="37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</row>
    <row r="59" spans="1:44" ht="56.25">
      <c r="A59" s="61"/>
      <c r="B59" s="7" t="s">
        <v>109</v>
      </c>
      <c r="C59" s="34">
        <v>90</v>
      </c>
      <c r="D59" s="39">
        <f t="shared" si="5"/>
        <v>85</v>
      </c>
      <c r="E59" s="34"/>
      <c r="F59" s="35"/>
      <c r="G59" s="34"/>
      <c r="H59" s="34"/>
      <c r="I59" s="34"/>
      <c r="J59" s="34"/>
      <c r="K59" s="34"/>
      <c r="L59" s="36">
        <v>85</v>
      </c>
      <c r="M59" s="37" t="s">
        <v>40</v>
      </c>
      <c r="N59" s="6">
        <v>5</v>
      </c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>
        <v>3</v>
      </c>
      <c r="AD59" s="6">
        <v>2</v>
      </c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</row>
    <row r="60" spans="1:44" ht="90">
      <c r="A60" s="61"/>
      <c r="B60" s="7" t="s">
        <v>110</v>
      </c>
      <c r="C60" s="34">
        <v>80</v>
      </c>
      <c r="D60" s="39">
        <f t="shared" si="5"/>
        <v>80</v>
      </c>
      <c r="E60" s="34"/>
      <c r="F60" s="35"/>
      <c r="G60" s="34"/>
      <c r="H60" s="34"/>
      <c r="I60" s="34"/>
      <c r="J60" s="34"/>
      <c r="K60" s="34"/>
      <c r="L60" s="36">
        <v>80</v>
      </c>
      <c r="M60" s="37" t="s">
        <v>40</v>
      </c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</row>
    <row r="61" spans="1:44" ht="67.5">
      <c r="A61" s="61"/>
      <c r="B61" s="7" t="s">
        <v>111</v>
      </c>
      <c r="C61" s="34">
        <v>120</v>
      </c>
      <c r="D61" s="39">
        <f t="shared" si="5"/>
        <v>115</v>
      </c>
      <c r="E61" s="34">
        <v>60</v>
      </c>
      <c r="F61" s="35" t="s">
        <v>112</v>
      </c>
      <c r="G61" s="34">
        <v>16</v>
      </c>
      <c r="H61" s="34"/>
      <c r="I61" s="34"/>
      <c r="J61" s="34"/>
      <c r="K61" s="34"/>
      <c r="L61" s="36">
        <v>39</v>
      </c>
      <c r="M61" s="37" t="s">
        <v>40</v>
      </c>
      <c r="N61" s="6">
        <v>5</v>
      </c>
      <c r="O61" s="6"/>
      <c r="P61" s="6"/>
      <c r="Q61" s="6"/>
      <c r="R61" s="6"/>
      <c r="S61" s="6"/>
      <c r="T61" s="6"/>
      <c r="U61" s="6">
        <v>2</v>
      </c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>
        <v>3</v>
      </c>
      <c r="AL61" s="6"/>
      <c r="AM61" s="6"/>
      <c r="AN61" s="6"/>
      <c r="AO61" s="6"/>
      <c r="AP61" s="6"/>
      <c r="AQ61" s="6"/>
      <c r="AR61" s="6"/>
    </row>
    <row r="62" spans="1:44" ht="67.5">
      <c r="A62" s="61"/>
      <c r="B62" s="7" t="s">
        <v>113</v>
      </c>
      <c r="C62" s="34">
        <v>39</v>
      </c>
      <c r="D62" s="39">
        <f t="shared" si="5"/>
        <v>39</v>
      </c>
      <c r="E62" s="34">
        <v>27</v>
      </c>
      <c r="F62" s="35" t="s">
        <v>106</v>
      </c>
      <c r="G62" s="34"/>
      <c r="H62" s="34"/>
      <c r="I62" s="35"/>
      <c r="J62" s="35"/>
      <c r="K62" s="35"/>
      <c r="L62" s="36">
        <v>12</v>
      </c>
      <c r="M62" s="34" t="s">
        <v>40</v>
      </c>
      <c r="N62" s="6" t="s">
        <v>38</v>
      </c>
      <c r="O62" s="6"/>
      <c r="P62" s="6"/>
      <c r="Q62" s="6"/>
      <c r="R62" s="6"/>
      <c r="S62" s="6"/>
      <c r="T62" s="6"/>
      <c r="U62" s="6"/>
      <c r="V62" s="7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</row>
    <row r="63" spans="1:44">
      <c r="A63" s="61"/>
      <c r="B63" s="7" t="s">
        <v>50</v>
      </c>
      <c r="C63" s="46">
        <f t="shared" ref="C63" si="6">SUM(C55:C62)</f>
        <v>670</v>
      </c>
      <c r="D63" s="39">
        <f t="shared" si="5"/>
        <v>660</v>
      </c>
      <c r="E63" s="34">
        <f>SUM(E55:E62)</f>
        <v>168</v>
      </c>
      <c r="F63" s="34"/>
      <c r="G63" s="34">
        <f t="shared" ref="G63" si="7">SUM(G61:G62)</f>
        <v>16</v>
      </c>
      <c r="H63" s="34">
        <v>110</v>
      </c>
      <c r="I63" s="34"/>
      <c r="J63" s="34">
        <v>10</v>
      </c>
      <c r="K63" s="34"/>
      <c r="L63" s="36">
        <v>356</v>
      </c>
      <c r="M63" s="37"/>
      <c r="N63" s="6">
        <v>10</v>
      </c>
      <c r="O63" s="6"/>
      <c r="P63" s="7"/>
      <c r="Q63" s="6"/>
      <c r="R63" s="6"/>
      <c r="S63" s="6"/>
      <c r="T63" s="6"/>
      <c r="U63" s="6">
        <v>2</v>
      </c>
      <c r="V63" s="6"/>
      <c r="W63" s="6"/>
      <c r="X63" s="6"/>
      <c r="Y63" s="6"/>
      <c r="Z63" s="6"/>
      <c r="AA63" s="6"/>
      <c r="AB63" s="6"/>
      <c r="AC63" s="6">
        <v>3</v>
      </c>
      <c r="AD63" s="6">
        <v>2</v>
      </c>
      <c r="AE63" s="6"/>
      <c r="AF63" s="6"/>
      <c r="AG63" s="6"/>
      <c r="AH63" s="6"/>
      <c r="AI63" s="6"/>
      <c r="AJ63" s="6"/>
      <c r="AK63" s="6">
        <v>3</v>
      </c>
      <c r="AL63" s="6"/>
      <c r="AM63" s="6"/>
      <c r="AN63" s="6"/>
      <c r="AO63" s="6"/>
      <c r="AP63" s="6"/>
      <c r="AQ63" s="6"/>
      <c r="AR63" s="6"/>
    </row>
    <row r="64" spans="1:44" ht="22.5">
      <c r="A64" s="61" t="s">
        <v>114</v>
      </c>
      <c r="B64" s="7" t="s">
        <v>115</v>
      </c>
      <c r="C64" s="34">
        <v>15</v>
      </c>
      <c r="D64" s="34" t="s">
        <v>116</v>
      </c>
      <c r="E64" s="34"/>
      <c r="F64" s="35"/>
      <c r="G64" s="34"/>
      <c r="H64" s="47"/>
      <c r="I64" s="34"/>
      <c r="J64" s="34"/>
      <c r="K64" s="34"/>
      <c r="L64" s="36">
        <v>11</v>
      </c>
      <c r="M64" s="37" t="s">
        <v>40</v>
      </c>
      <c r="N64" s="6">
        <f>SUM(O64:AR64)</f>
        <v>4</v>
      </c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>
        <v>2</v>
      </c>
      <c r="AF64" s="6" t="s">
        <v>40</v>
      </c>
      <c r="AG64" s="6">
        <v>1</v>
      </c>
      <c r="AH64" s="6">
        <v>1</v>
      </c>
      <c r="AI64" s="6"/>
      <c r="AJ64" s="6"/>
      <c r="AK64" s="6"/>
      <c r="AL64" s="6"/>
      <c r="AM64" s="6"/>
      <c r="AN64" s="6"/>
      <c r="AO64" s="6"/>
      <c r="AP64" s="6"/>
      <c r="AQ64" s="6"/>
      <c r="AR64" s="6"/>
    </row>
    <row r="65" spans="1:44" ht="67.5">
      <c r="A65" s="61"/>
      <c r="B65" s="7" t="s">
        <v>117</v>
      </c>
      <c r="C65" s="34">
        <v>70</v>
      </c>
      <c r="D65" s="34" t="s">
        <v>118</v>
      </c>
      <c r="E65" s="34">
        <v>19</v>
      </c>
      <c r="F65" s="35"/>
      <c r="G65" s="34"/>
      <c r="H65" s="34"/>
      <c r="I65" s="34"/>
      <c r="J65" s="34"/>
      <c r="K65" s="34"/>
      <c r="L65" s="36">
        <v>51</v>
      </c>
      <c r="M65" s="37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</row>
    <row r="66" spans="1:44" ht="67.5">
      <c r="A66" s="61"/>
      <c r="B66" s="7" t="s">
        <v>119</v>
      </c>
      <c r="C66" s="34">
        <v>35</v>
      </c>
      <c r="D66" s="34">
        <v>33</v>
      </c>
      <c r="E66" s="34">
        <v>3</v>
      </c>
      <c r="F66" s="35"/>
      <c r="G66" s="34">
        <v>8</v>
      </c>
      <c r="H66" s="35"/>
      <c r="I66" s="35"/>
      <c r="J66" s="35"/>
      <c r="K66" s="35"/>
      <c r="L66" s="36">
        <v>22</v>
      </c>
      <c r="M66" s="37" t="s">
        <v>40</v>
      </c>
      <c r="N66" s="6">
        <v>2</v>
      </c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>
        <v>1</v>
      </c>
      <c r="AD66" s="6">
        <v>1</v>
      </c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</row>
    <row r="67" spans="1:44" ht="67.5">
      <c r="A67" s="61"/>
      <c r="B67" s="7" t="s">
        <v>120</v>
      </c>
      <c r="C67" s="34">
        <v>20</v>
      </c>
      <c r="D67" s="34">
        <v>20</v>
      </c>
      <c r="E67" s="34"/>
      <c r="F67" s="35"/>
      <c r="G67" s="34">
        <v>14</v>
      </c>
      <c r="H67" s="35"/>
      <c r="I67" s="35"/>
      <c r="J67" s="35"/>
      <c r="K67" s="35"/>
      <c r="L67" s="36">
        <v>6</v>
      </c>
      <c r="M67" s="37" t="s">
        <v>40</v>
      </c>
      <c r="N67" s="6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6"/>
      <c r="AO67" s="6"/>
      <c r="AP67" s="6"/>
      <c r="AQ67" s="6"/>
      <c r="AR67" s="6"/>
    </row>
    <row r="68" spans="1:44">
      <c r="A68" s="61"/>
      <c r="B68" s="7" t="s">
        <v>50</v>
      </c>
      <c r="C68" s="34">
        <f>SUM(C64:C67)</f>
        <v>140</v>
      </c>
      <c r="D68" s="34">
        <f>SUM(D64:D67)</f>
        <v>53</v>
      </c>
      <c r="E68" s="34">
        <v>22</v>
      </c>
      <c r="F68" s="34"/>
      <c r="G68" s="34">
        <v>22</v>
      </c>
      <c r="H68" s="34"/>
      <c r="I68" s="34"/>
      <c r="J68" s="34"/>
      <c r="K68" s="34"/>
      <c r="L68" s="36">
        <f>SUM(L64:L67)</f>
        <v>90</v>
      </c>
      <c r="M68" s="37"/>
      <c r="N68" s="6">
        <v>6</v>
      </c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>
        <v>1</v>
      </c>
      <c r="AD68" s="6">
        <v>1</v>
      </c>
      <c r="AE68" s="6">
        <v>2</v>
      </c>
      <c r="AF68" s="6" t="s">
        <v>40</v>
      </c>
      <c r="AG68" s="6">
        <v>1</v>
      </c>
      <c r="AH68" s="6">
        <v>1</v>
      </c>
      <c r="AI68" s="6"/>
      <c r="AJ68" s="6"/>
      <c r="AK68" s="6"/>
      <c r="AL68" s="6"/>
      <c r="AM68" s="6"/>
      <c r="AN68" s="6"/>
      <c r="AO68" s="6"/>
      <c r="AP68" s="6"/>
      <c r="AQ68" s="6"/>
      <c r="AR68" s="6"/>
    </row>
    <row r="69" spans="1:44">
      <c r="A69" s="24" t="s">
        <v>121</v>
      </c>
      <c r="B69" s="24"/>
      <c r="C69" s="48">
        <f t="shared" ref="C69:K69" si="8">C68+C63+C54+C48+C40+C31+C23+C16</f>
        <v>4630</v>
      </c>
      <c r="D69" s="48">
        <f t="shared" si="8"/>
        <v>3510</v>
      </c>
      <c r="E69" s="48">
        <f t="shared" si="8"/>
        <v>364</v>
      </c>
      <c r="F69" s="48">
        <f t="shared" si="8"/>
        <v>0</v>
      </c>
      <c r="G69" s="48">
        <f t="shared" si="8"/>
        <v>162</v>
      </c>
      <c r="H69" s="48">
        <f t="shared" si="8"/>
        <v>510</v>
      </c>
      <c r="I69" s="48">
        <f t="shared" si="8"/>
        <v>0</v>
      </c>
      <c r="J69" s="48">
        <v>10</v>
      </c>
      <c r="K69" s="48">
        <f t="shared" si="8"/>
        <v>70</v>
      </c>
      <c r="L69" s="48">
        <f>L68+L63+L54+L48+L40+L31+L23+L16</f>
        <v>3124</v>
      </c>
      <c r="M69" s="48">
        <f t="shared" ref="M69:O69" si="9">M68+M63+M54+M48+M40+M31+M23+M16</f>
        <v>0</v>
      </c>
      <c r="N69" s="26">
        <f t="shared" si="9"/>
        <v>390</v>
      </c>
      <c r="O69" s="26">
        <f t="shared" si="9"/>
        <v>35</v>
      </c>
      <c r="P69" s="26"/>
      <c r="Q69" s="26">
        <f t="shared" ref="Q69:AE69" si="10">Q68+Q63+Q54+Q48+Q40+Q31+Q23+Q16</f>
        <v>8</v>
      </c>
      <c r="R69" s="26">
        <f t="shared" si="10"/>
        <v>10</v>
      </c>
      <c r="S69" s="26">
        <f t="shared" si="10"/>
        <v>10</v>
      </c>
      <c r="T69" s="26">
        <f t="shared" si="10"/>
        <v>20</v>
      </c>
      <c r="U69" s="26">
        <f t="shared" si="10"/>
        <v>3</v>
      </c>
      <c r="V69" s="26">
        <f t="shared" si="10"/>
        <v>7</v>
      </c>
      <c r="W69" s="26">
        <f t="shared" si="10"/>
        <v>21</v>
      </c>
      <c r="X69" s="26">
        <f t="shared" si="10"/>
        <v>19</v>
      </c>
      <c r="Y69" s="26">
        <f t="shared" si="10"/>
        <v>9</v>
      </c>
      <c r="Z69" s="26">
        <f t="shared" si="10"/>
        <v>0</v>
      </c>
      <c r="AA69" s="26">
        <f t="shared" si="10"/>
        <v>30</v>
      </c>
      <c r="AB69" s="26">
        <f t="shared" si="10"/>
        <v>0</v>
      </c>
      <c r="AC69" s="26">
        <f t="shared" si="10"/>
        <v>8</v>
      </c>
      <c r="AD69" s="26">
        <f t="shared" si="10"/>
        <v>12</v>
      </c>
      <c r="AE69" s="26">
        <f t="shared" si="10"/>
        <v>25</v>
      </c>
      <c r="AF69" s="26"/>
      <c r="AG69" s="26">
        <f t="shared" ref="AG69:AR69" si="11">AG68+AG63+AG54+AG48+AG40+AG31+AG23+AG16</f>
        <v>7</v>
      </c>
      <c r="AH69" s="26">
        <f t="shared" si="11"/>
        <v>13</v>
      </c>
      <c r="AI69" s="26">
        <f t="shared" si="11"/>
        <v>11</v>
      </c>
      <c r="AJ69" s="26">
        <f t="shared" si="11"/>
        <v>14</v>
      </c>
      <c r="AK69" s="26">
        <f t="shared" si="11"/>
        <v>17</v>
      </c>
      <c r="AL69" s="26">
        <f t="shared" si="11"/>
        <v>23</v>
      </c>
      <c r="AM69" s="26">
        <f t="shared" si="11"/>
        <v>10</v>
      </c>
      <c r="AN69" s="26">
        <f t="shared" si="11"/>
        <v>21</v>
      </c>
      <c r="AO69" s="26">
        <f t="shared" si="11"/>
        <v>9</v>
      </c>
      <c r="AP69" s="26">
        <f t="shared" si="11"/>
        <v>23</v>
      </c>
      <c r="AQ69" s="26">
        <f t="shared" si="11"/>
        <v>9</v>
      </c>
      <c r="AR69" s="26">
        <f t="shared" si="11"/>
        <v>16</v>
      </c>
    </row>
    <row r="70" spans="1:44">
      <c r="A70" s="25"/>
      <c r="B70" s="25"/>
      <c r="C70" s="49"/>
      <c r="D70" s="49"/>
      <c r="E70" s="49"/>
      <c r="F70" s="50"/>
      <c r="G70" s="49"/>
      <c r="H70" s="49"/>
      <c r="I70" s="50"/>
      <c r="J70" s="50"/>
      <c r="K70" s="50"/>
      <c r="L70" s="51"/>
      <c r="M70" s="49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</row>
    <row r="71" spans="1:44">
      <c r="A71" s="25" t="s">
        <v>122</v>
      </c>
      <c r="B71" s="25"/>
      <c r="C71" s="49"/>
      <c r="D71" s="49"/>
      <c r="E71" s="49"/>
      <c r="F71" s="50"/>
      <c r="G71" s="49"/>
      <c r="H71" s="49"/>
      <c r="I71" s="50"/>
      <c r="J71" s="50"/>
      <c r="K71" s="50"/>
      <c r="L71" s="51"/>
      <c r="M71" s="49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</row>
    <row r="72" spans="1:44">
      <c r="A72" s="25"/>
      <c r="B72" s="25"/>
      <c r="C72" s="49"/>
      <c r="D72" s="49"/>
      <c r="E72" s="49"/>
      <c r="F72" s="50"/>
      <c r="G72" s="49"/>
      <c r="H72" s="49"/>
      <c r="I72" s="50"/>
      <c r="J72" s="50"/>
      <c r="K72" s="50"/>
      <c r="L72" s="51"/>
      <c r="M72" s="49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</row>
    <row r="73" spans="1:44">
      <c r="A73" s="25"/>
      <c r="B73" s="25"/>
      <c r="C73" s="49"/>
      <c r="D73" s="49"/>
      <c r="E73" s="49"/>
      <c r="F73" s="50"/>
      <c r="G73" s="49"/>
      <c r="H73" s="49"/>
      <c r="I73" s="50"/>
      <c r="J73" s="50"/>
      <c r="K73" s="50"/>
      <c r="L73" s="51"/>
      <c r="M73" s="49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</row>
    <row r="74" spans="1:44">
      <c r="A74" s="25"/>
      <c r="B74" s="25"/>
      <c r="C74" s="49"/>
      <c r="D74" s="49"/>
      <c r="E74" s="49"/>
      <c r="F74" s="50"/>
      <c r="G74" s="49"/>
      <c r="H74" s="49"/>
      <c r="I74" s="50"/>
      <c r="J74" s="50"/>
      <c r="K74" s="50"/>
      <c r="L74" s="51"/>
      <c r="M74" s="49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</row>
    <row r="75" spans="1:44">
      <c r="A75" s="25"/>
      <c r="B75" s="25"/>
      <c r="C75" s="49"/>
      <c r="D75" s="49"/>
      <c r="E75" s="49"/>
      <c r="F75" s="50"/>
      <c r="G75" s="49"/>
      <c r="H75" s="49"/>
      <c r="I75" s="50"/>
      <c r="J75" s="50"/>
      <c r="K75" s="50"/>
      <c r="L75" s="51"/>
      <c r="M75" s="49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</row>
  </sheetData>
  <mergeCells count="33">
    <mergeCell ref="A1:AR1"/>
    <mergeCell ref="A2:A4"/>
    <mergeCell ref="B2:B4"/>
    <mergeCell ref="C2:C4"/>
    <mergeCell ref="D2:M2"/>
    <mergeCell ref="N2:AR2"/>
    <mergeCell ref="E3:F3"/>
    <mergeCell ref="H3:I3"/>
    <mergeCell ref="J3:K3"/>
    <mergeCell ref="L3:M3"/>
    <mergeCell ref="AM3:AN3"/>
    <mergeCell ref="AO3:AP3"/>
    <mergeCell ref="AQ3:AR3"/>
    <mergeCell ref="AI3:AJ3"/>
    <mergeCell ref="AK3:AL3"/>
    <mergeCell ref="A24:A31"/>
    <mergeCell ref="AA3:AB3"/>
    <mergeCell ref="AC3:AD3"/>
    <mergeCell ref="AE3:AF3"/>
    <mergeCell ref="AG3:AH3"/>
    <mergeCell ref="O3:P3"/>
    <mergeCell ref="Q3:R3"/>
    <mergeCell ref="S3:T3"/>
    <mergeCell ref="U3:V3"/>
    <mergeCell ref="W3:X3"/>
    <mergeCell ref="Y3:Z3"/>
    <mergeCell ref="A5:A16"/>
    <mergeCell ref="A17:A23"/>
    <mergeCell ref="A32:A40"/>
    <mergeCell ref="A41:A48"/>
    <mergeCell ref="A49:A54"/>
    <mergeCell ref="A55:A63"/>
    <mergeCell ref="A64:A68"/>
  </mergeCells>
  <phoneticPr fontId="1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5"/>
  <sheetViews>
    <sheetView topLeftCell="A37" workbookViewId="0">
      <selection activeCell="B38" sqref="B38"/>
    </sheetView>
  </sheetViews>
  <sheetFormatPr defaultRowHeight="13.5"/>
  <sheetData>
    <row r="1" spans="1:1">
      <c r="A1">
        <v>0</v>
      </c>
    </row>
    <row r="2" spans="1:1">
      <c r="A2">
        <v>28</v>
      </c>
    </row>
    <row r="3" spans="1:1">
      <c r="A3">
        <v>64</v>
      </c>
    </row>
    <row r="4" spans="1:1">
      <c r="A4">
        <v>37</v>
      </c>
    </row>
    <row r="5" spans="1:1">
      <c r="A5">
        <v>37</v>
      </c>
    </row>
    <row r="6" spans="1:1">
      <c r="A6">
        <v>37</v>
      </c>
    </row>
    <row r="7" spans="1:1">
      <c r="A7">
        <v>40</v>
      </c>
    </row>
    <row r="8" spans="1:1">
      <c r="A8">
        <v>80</v>
      </c>
    </row>
    <row r="9" spans="1:1">
      <c r="A9">
        <v>80</v>
      </c>
    </row>
    <row r="10" spans="1:1">
      <c r="A10">
        <v>80</v>
      </c>
    </row>
    <row r="11" spans="1:1">
      <c r="A11">
        <v>80</v>
      </c>
    </row>
    <row r="12" spans="1:1">
      <c r="A12">
        <v>563</v>
      </c>
    </row>
    <row r="13" spans="1:1">
      <c r="A13">
        <v>84</v>
      </c>
    </row>
    <row r="14" spans="1:1">
      <c r="A14">
        <v>153</v>
      </c>
    </row>
    <row r="15" spans="1:1">
      <c r="A15">
        <v>82</v>
      </c>
    </row>
    <row r="16" spans="1:1">
      <c r="A16">
        <v>70</v>
      </c>
    </row>
    <row r="17" spans="1:1">
      <c r="A17">
        <v>87</v>
      </c>
    </row>
    <row r="18" spans="1:1">
      <c r="A18">
        <v>80</v>
      </c>
    </row>
    <row r="19" spans="1:1">
      <c r="A19">
        <v>556</v>
      </c>
    </row>
    <row r="20" spans="1:1">
      <c r="A20">
        <v>86</v>
      </c>
    </row>
    <row r="21" spans="1:1">
      <c r="A21">
        <v>80</v>
      </c>
    </row>
    <row r="22" spans="1:1">
      <c r="A22">
        <v>17</v>
      </c>
    </row>
    <row r="23" spans="1:1">
      <c r="A23">
        <v>65</v>
      </c>
    </row>
    <row r="24" spans="1:1">
      <c r="A24">
        <v>25</v>
      </c>
    </row>
    <row r="25" spans="1:1">
      <c r="A25">
        <v>64</v>
      </c>
    </row>
    <row r="26" spans="1:1">
      <c r="A26">
        <v>40</v>
      </c>
    </row>
    <row r="27" spans="1:1">
      <c r="A27">
        <v>377</v>
      </c>
    </row>
    <row r="28" spans="1:1">
      <c r="A28">
        <v>71</v>
      </c>
    </row>
    <row r="29" spans="1:1">
      <c r="A29">
        <v>80</v>
      </c>
    </row>
    <row r="30" spans="1:1">
      <c r="A30">
        <v>85</v>
      </c>
    </row>
    <row r="31" spans="1:1">
      <c r="A31">
        <v>50</v>
      </c>
    </row>
    <row r="32" spans="1:1">
      <c r="A32">
        <v>55</v>
      </c>
    </row>
    <row r="33" spans="1:1">
      <c r="A33">
        <v>60</v>
      </c>
    </row>
    <row r="34" spans="1:1">
      <c r="A34">
        <v>19</v>
      </c>
    </row>
    <row r="35" spans="1:1">
      <c r="A35">
        <v>35</v>
      </c>
    </row>
    <row r="36" spans="1:1">
      <c r="A36">
        <v>455</v>
      </c>
    </row>
    <row r="37" spans="1:1">
      <c r="A37">
        <v>81</v>
      </c>
    </row>
    <row r="38" spans="1:1">
      <c r="A38">
        <v>26</v>
      </c>
    </row>
    <row r="39" spans="1:1">
      <c r="A39">
        <v>90</v>
      </c>
    </row>
    <row r="40" spans="1:1">
      <c r="A40">
        <v>24</v>
      </c>
    </row>
    <row r="41" spans="1:1">
      <c r="A41">
        <v>110</v>
      </c>
    </row>
    <row r="42" spans="1:1">
      <c r="A42">
        <v>40</v>
      </c>
    </row>
    <row r="43" spans="1:1">
      <c r="A43">
        <v>41</v>
      </c>
    </row>
    <row r="44" spans="1:1">
      <c r="A44">
        <v>412</v>
      </c>
    </row>
    <row r="45" spans="1:1">
      <c r="A45">
        <v>140</v>
      </c>
    </row>
    <row r="46" spans="1:1">
      <c r="A46">
        <v>90</v>
      </c>
    </row>
    <row r="47" spans="1:1">
      <c r="A47">
        <v>40</v>
      </c>
    </row>
    <row r="48" spans="1:1">
      <c r="A48">
        <v>30</v>
      </c>
    </row>
    <row r="49" spans="1:1">
      <c r="A49">
        <v>65</v>
      </c>
    </row>
    <row r="50" spans="1:1">
      <c r="A50">
        <v>365</v>
      </c>
    </row>
    <row r="51" spans="1:1">
      <c r="A51">
        <v>0</v>
      </c>
    </row>
    <row r="52" spans="1:1">
      <c r="A52">
        <v>70</v>
      </c>
    </row>
    <row r="53" spans="1:1">
      <c r="A53">
        <v>70</v>
      </c>
    </row>
    <row r="54" spans="1:1">
      <c r="A54">
        <v>0</v>
      </c>
    </row>
    <row r="55" spans="1:1">
      <c r="A55">
        <v>85</v>
      </c>
    </row>
    <row r="56" spans="1:1">
      <c r="A56">
        <v>80</v>
      </c>
    </row>
    <row r="57" spans="1:1">
      <c r="A57">
        <v>39</v>
      </c>
    </row>
    <row r="58" spans="1:1">
      <c r="A58">
        <v>12</v>
      </c>
    </row>
    <row r="59" spans="1:1">
      <c r="A59">
        <v>356</v>
      </c>
    </row>
    <row r="60" spans="1:1">
      <c r="A60">
        <v>11</v>
      </c>
    </row>
    <row r="61" spans="1:1">
      <c r="A61">
        <v>51</v>
      </c>
    </row>
    <row r="62" spans="1:1">
      <c r="A62">
        <v>22</v>
      </c>
    </row>
    <row r="63" spans="1:1">
      <c r="A63">
        <v>6</v>
      </c>
    </row>
    <row r="64" spans="1:1">
      <c r="A64">
        <v>90</v>
      </c>
    </row>
    <row r="65" spans="1:1">
      <c r="A65">
        <f>SUM(A1:A64)/2</f>
        <v>3174</v>
      </c>
    </row>
  </sheetData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袁蕾</dc:creator>
  <cp:lastModifiedBy>高茜</cp:lastModifiedBy>
  <cp:lastPrinted>2022-05-30T10:30:39Z</cp:lastPrinted>
  <dcterms:created xsi:type="dcterms:W3CDTF">2022-05-30T07:59:00Z</dcterms:created>
  <dcterms:modified xsi:type="dcterms:W3CDTF">2022-06-21T03:27:51Z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838B06B3D7D14144ACE10F2AAFBBCC68</vt:lpwstr>
  </property>
  <property fmtid="{D5CDD505-2E9C-101B-9397-08002B2CF9AE}" pid="3" name="KSOProductBuildVer">
    <vt:lpwstr>2052-11.1.0.11744</vt:lpwstr>
  </property>
</Properties>
</file>